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awei\Desktop\Повышение цен с 09.04.24\"/>
    </mc:Choice>
  </mc:AlternateContent>
  <xr:revisionPtr revIDLastSave="0" documentId="13_ncr:1_{E5697CF1-F1AE-4491-9823-4CD6363DA2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1" l="1"/>
  <c r="G87" i="1" s="1"/>
  <c r="E8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5" i="1"/>
  <c r="G56" i="1"/>
  <c r="G57" i="1"/>
  <c r="G59" i="1"/>
  <c r="G60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8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30" i="1"/>
  <c r="G131" i="1"/>
  <c r="G132" i="1"/>
  <c r="G133" i="1"/>
  <c r="G135" i="1"/>
  <c r="G136" i="1"/>
  <c r="G137" i="1"/>
  <c r="G138" i="1"/>
  <c r="G139" i="1"/>
  <c r="G140" i="1"/>
  <c r="G141" i="1"/>
  <c r="G142" i="1"/>
  <c r="G143" i="1"/>
  <c r="G145" i="1"/>
  <c r="G146" i="1"/>
  <c r="G147" i="1"/>
  <c r="G148" i="1"/>
  <c r="G149" i="1"/>
  <c r="G150" i="1"/>
  <c r="G151" i="1"/>
  <c r="G152" i="1"/>
  <c r="G153" i="1"/>
  <c r="G155" i="1"/>
  <c r="G156" i="1"/>
  <c r="G157" i="1"/>
  <c r="G158" i="1"/>
  <c r="G159" i="1"/>
  <c r="G160" i="1"/>
  <c r="G162" i="1"/>
  <c r="G163" i="1"/>
  <c r="G164" i="1"/>
  <c r="G165" i="1"/>
  <c r="G166" i="1"/>
  <c r="G167" i="1"/>
  <c r="G168" i="1"/>
  <c r="G169" i="1"/>
  <c r="G170" i="1"/>
  <c r="G171" i="1"/>
  <c r="G172" i="1"/>
  <c r="G174" i="1"/>
  <c r="G175" i="1"/>
  <c r="G176" i="1"/>
  <c r="G177" i="1"/>
  <c r="G178" i="1"/>
  <c r="G179" i="1"/>
  <c r="G180" i="1"/>
  <c r="G181" i="1"/>
  <c r="G182" i="1"/>
  <c r="G183" i="1"/>
  <c r="G184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7" i="1"/>
  <c r="G228" i="1"/>
  <c r="G229" i="1"/>
  <c r="G230" i="1"/>
  <c r="G231" i="1"/>
  <c r="G232" i="1"/>
  <c r="G233" i="1"/>
  <c r="G234" i="1"/>
  <c r="G235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50" i="1"/>
  <c r="G251" i="1"/>
  <c r="G252" i="1"/>
  <c r="G253" i="1"/>
  <c r="G254" i="1"/>
  <c r="G255" i="1"/>
  <c r="G257" i="1"/>
  <c r="G258" i="1"/>
  <c r="G259" i="1"/>
  <c r="G260" i="1"/>
  <c r="G261" i="1"/>
  <c r="G262" i="1"/>
  <c r="G263" i="1"/>
  <c r="G264" i="1"/>
  <c r="G265" i="1"/>
  <c r="G266" i="1"/>
  <c r="G268" i="1"/>
  <c r="G269" i="1"/>
  <c r="G270" i="1"/>
  <c r="G271" i="1"/>
  <c r="G272" i="1"/>
  <c r="G273" i="1"/>
  <c r="G274" i="1"/>
  <c r="G275" i="1"/>
  <c r="G278" i="1"/>
  <c r="G280" i="1"/>
  <c r="G281" i="1"/>
  <c r="G282" i="1"/>
  <c r="G284" i="1"/>
  <c r="G285" i="1"/>
  <c r="G287" i="1"/>
  <c r="G288" i="1"/>
  <c r="G289" i="1"/>
  <c r="G291" i="1"/>
  <c r="G292" i="1"/>
  <c r="G293" i="1"/>
  <c r="G294" i="1"/>
  <c r="G296" i="1"/>
  <c r="G297" i="1"/>
  <c r="G299" i="1"/>
  <c r="G300" i="1"/>
  <c r="G303" i="1"/>
  <c r="G304" i="1"/>
  <c r="G305" i="1"/>
  <c r="G307" i="1"/>
  <c r="G308" i="1"/>
  <c r="G309" i="1"/>
  <c r="G310" i="1"/>
  <c r="G311" i="1"/>
  <c r="G312" i="1"/>
  <c r="G314" i="1"/>
  <c r="G315" i="1"/>
  <c r="G316" i="1"/>
  <c r="G317" i="1"/>
  <c r="G319" i="1"/>
  <c r="G320" i="1"/>
  <c r="G321" i="1"/>
  <c r="G322" i="1"/>
  <c r="G325" i="1"/>
  <c r="G326" i="1"/>
  <c r="G327" i="1"/>
  <c r="G328" i="1"/>
  <c r="G329" i="1"/>
  <c r="G331" i="1"/>
  <c r="G332" i="1"/>
  <c r="G333" i="1"/>
  <c r="G335" i="1"/>
  <c r="G336" i="1"/>
  <c r="G337" i="1"/>
  <c r="G339" i="1"/>
  <c r="G340" i="1"/>
  <c r="G341" i="1"/>
  <c r="G342" i="1"/>
  <c r="G344" i="1"/>
  <c r="G345" i="1"/>
  <c r="G346" i="1"/>
  <c r="G347" i="1"/>
  <c r="G349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70" i="1"/>
  <c r="G371" i="1"/>
  <c r="G372" i="1"/>
  <c r="G373" i="1"/>
  <c r="G374" i="1"/>
  <c r="G375" i="1"/>
  <c r="G376" i="1"/>
  <c r="G377" i="1"/>
  <c r="G378" i="1"/>
  <c r="G379" i="1"/>
  <c r="G380" i="1"/>
  <c r="G382" i="1"/>
  <c r="G383" i="1"/>
  <c r="G384" i="1"/>
  <c r="G386" i="1"/>
  <c r="G38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8" i="1"/>
  <c r="E259" i="1"/>
  <c r="E157" i="1"/>
  <c r="E61" i="1"/>
  <c r="G61" i="1" s="1"/>
</calcChain>
</file>

<file path=xl/sharedStrings.xml><?xml version="1.0" encoding="utf-8"?>
<sst xmlns="http://schemas.openxmlformats.org/spreadsheetml/2006/main" count="730" uniqueCount="426">
  <si>
    <t>Опоры</t>
  </si>
  <si>
    <t>Наименование</t>
  </si>
  <si>
    <t>X / установка без опор</t>
  </si>
  <si>
    <t>— / опоры не в комплекте</t>
  </si>
  <si>
    <t>+ / опоры в комплекте</t>
  </si>
  <si>
    <t>LUNO</t>
  </si>
  <si>
    <t>new</t>
  </si>
  <si>
    <t>99.2001</t>
  </si>
  <si>
    <r>
      <rPr>
        <b/>
        <sz val="9"/>
        <color theme="1"/>
        <rFont val="Calibri"/>
        <family val="2"/>
        <charset val="204"/>
        <scheme val="minor"/>
      </rPr>
      <t>Тумба LUNO</t>
    </r>
    <r>
      <rPr>
        <sz val="9"/>
        <color theme="1"/>
        <rFont val="Calibri"/>
        <family val="2"/>
        <charset val="204"/>
        <scheme val="minor"/>
      </rPr>
      <t>, 60см, напольная, 2дв., белый глянец, под ум. Триумф</t>
    </r>
  </si>
  <si>
    <r>
      <rPr>
        <b/>
        <sz val="9"/>
        <rFont val="Calibri"/>
        <family val="2"/>
        <charset val="204"/>
        <scheme val="minor"/>
      </rPr>
      <t>ТРИУМФ</t>
    </r>
    <r>
      <rPr>
        <sz val="9"/>
        <rFont val="Calibri"/>
        <family val="2"/>
        <charset val="204"/>
        <scheme val="minor"/>
      </rPr>
      <t>, накладной умывальник для установки на столешнице, керамический, с заглушкой сливного отверстия, 56х34х17 см</t>
    </r>
  </si>
  <si>
    <t xml:space="preserve">Цена за комплект из тумбы и умывальника </t>
  </si>
  <si>
    <t>99.2002</t>
  </si>
  <si>
    <r>
      <rPr>
        <b/>
        <sz val="9"/>
        <color theme="1"/>
        <rFont val="Calibri"/>
        <family val="2"/>
        <charset val="204"/>
        <scheme val="minor"/>
      </rPr>
      <t>Тумба LUNO</t>
    </r>
    <r>
      <rPr>
        <sz val="9"/>
        <color theme="1"/>
        <rFont val="Calibri"/>
        <family val="2"/>
        <charset val="204"/>
        <scheme val="minor"/>
      </rPr>
      <t>, 80см, напольная, 1дв., 2 откр. полки,белый глянец, под ум. Триумф</t>
    </r>
  </si>
  <si>
    <t>99.2003</t>
  </si>
  <si>
    <r>
      <rPr>
        <b/>
        <sz val="9"/>
        <color theme="1"/>
        <rFont val="Calibri"/>
        <family val="2"/>
        <charset val="204"/>
        <scheme val="minor"/>
      </rPr>
      <t>Тумба LUNO</t>
    </r>
    <r>
      <rPr>
        <sz val="9"/>
        <color theme="1"/>
        <rFont val="Calibri"/>
        <family val="2"/>
        <charset val="204"/>
        <scheme val="minor"/>
      </rPr>
      <t>, 100см, напольная, 2дв., 2 откр. полки,белый глянец, под ум. Триумф</t>
    </r>
  </si>
  <si>
    <t>99.2004</t>
  </si>
  <si>
    <r>
      <rPr>
        <b/>
        <sz val="9"/>
        <color theme="1"/>
        <rFont val="Calibri"/>
        <family val="2"/>
        <charset val="204"/>
        <scheme val="minor"/>
      </rPr>
      <t>Пенал  LUNO</t>
    </r>
    <r>
      <rPr>
        <sz val="9"/>
        <color theme="1"/>
        <rFont val="Calibri"/>
        <family val="2"/>
        <charset val="204"/>
        <scheme val="minor"/>
      </rPr>
      <t>, 35см, напольный, правый, 2дв.,2 ящ., 2 откр. полки,белый глянец</t>
    </r>
  </si>
  <si>
    <t>99.2005</t>
  </si>
  <si>
    <r>
      <rPr>
        <b/>
        <sz val="9"/>
        <color theme="1"/>
        <rFont val="Calibri"/>
        <family val="2"/>
        <charset val="204"/>
        <scheme val="minor"/>
      </rPr>
      <t>Шкаф  LUNO</t>
    </r>
    <r>
      <rPr>
        <sz val="9"/>
        <color theme="1"/>
        <rFont val="Calibri"/>
        <family val="2"/>
        <charset val="204"/>
        <scheme val="minor"/>
      </rPr>
      <t>, 35см, напольный, правый, 1дв.,2 ящ., 1 откр. полка,белый глянец</t>
    </r>
  </si>
  <si>
    <t>99.2006</t>
  </si>
  <si>
    <r>
      <rPr>
        <b/>
        <sz val="9"/>
        <color theme="1"/>
        <rFont val="Calibri"/>
        <family val="2"/>
        <charset val="204"/>
        <scheme val="minor"/>
      </rPr>
      <t>Шкаф  LUNO</t>
    </r>
    <r>
      <rPr>
        <sz val="9"/>
        <color theme="1"/>
        <rFont val="Calibri"/>
        <family val="2"/>
        <charset val="204"/>
        <scheme val="minor"/>
      </rPr>
      <t>, подвесной 60см,  2дв.,белый глянец</t>
    </r>
  </si>
  <si>
    <t>99.2007</t>
  </si>
  <si>
    <r>
      <rPr>
        <b/>
        <sz val="9"/>
        <color theme="1"/>
        <rFont val="Calibri"/>
        <family val="2"/>
        <charset val="204"/>
        <scheme val="minor"/>
      </rPr>
      <t>Зеркало LUNO</t>
    </r>
    <r>
      <rPr>
        <sz val="9"/>
        <color theme="1"/>
        <rFont val="Calibri"/>
        <family val="2"/>
        <charset val="204"/>
        <scheme val="minor"/>
      </rPr>
      <t xml:space="preserve"> , 55*100см, сенсорный выключатель, LED-подсветка, ф-ция антизапотевания</t>
    </r>
  </si>
  <si>
    <t>99.2008</t>
  </si>
  <si>
    <r>
      <rPr>
        <b/>
        <sz val="9"/>
        <color theme="1"/>
        <rFont val="Calibri"/>
        <family val="2"/>
        <charset val="204"/>
        <scheme val="minor"/>
      </rPr>
      <t>Зеркало LUNO</t>
    </r>
    <r>
      <rPr>
        <sz val="9"/>
        <color theme="1"/>
        <rFont val="Calibri"/>
        <family val="2"/>
        <charset val="204"/>
        <scheme val="minor"/>
      </rPr>
      <t xml:space="preserve"> , 60*60см, сенсорный выключатель, LED-подсветка, ф-ция антизапотевания</t>
    </r>
  </si>
  <si>
    <t>VEGA</t>
  </si>
  <si>
    <t>99.0450</t>
  </si>
  <si>
    <t>—</t>
  </si>
  <si>
    <r>
      <rPr>
        <b/>
        <sz val="9"/>
        <color theme="1"/>
        <rFont val="Calibri"/>
        <family val="2"/>
        <charset val="204"/>
        <scheme val="minor"/>
      </rPr>
      <t>Тумба Vega</t>
    </r>
    <r>
      <rPr>
        <sz val="9"/>
        <color theme="1"/>
        <rFont val="Calibri"/>
        <family val="2"/>
        <charset val="204"/>
        <scheme val="minor"/>
      </rPr>
      <t>, 60 см, напольная, 1 ящик, 2 дверцы, белый глянец</t>
    </r>
  </si>
  <si>
    <t>100120R</t>
  </si>
  <si>
    <t>Умывальник Wing 120 R (чаша справа)</t>
  </si>
  <si>
    <t>100120L</t>
  </si>
  <si>
    <t>Умывальник Wing 120 L (чаша слева)</t>
  </si>
  <si>
    <t>BONA</t>
  </si>
  <si>
    <t>99.0451</t>
  </si>
  <si>
    <r>
      <rPr>
        <b/>
        <sz val="9"/>
        <color theme="1"/>
        <rFont val="Calibri"/>
        <family val="2"/>
        <charset val="204"/>
        <scheme val="minor"/>
      </rPr>
      <t>Тумба Bona</t>
    </r>
    <r>
      <rPr>
        <sz val="9"/>
        <color theme="1"/>
        <rFont val="Calibri"/>
        <family val="2"/>
        <charset val="204"/>
        <scheme val="minor"/>
      </rPr>
      <t>, 60 см, напольная, 2 ящика, белый глянец</t>
    </r>
  </si>
  <si>
    <t>SLIM</t>
  </si>
  <si>
    <t>99.0400</t>
  </si>
  <si>
    <r>
      <rPr>
        <b/>
        <sz val="9"/>
        <rFont val="Calibri"/>
        <family val="2"/>
        <charset val="204"/>
        <scheme val="minor"/>
      </rPr>
      <t>Тумба SLIM</t>
    </r>
    <r>
      <rPr>
        <sz val="9"/>
        <rFont val="Calibri"/>
        <family val="2"/>
        <charset val="204"/>
        <scheme val="minor"/>
      </rPr>
      <t>, 55 см, подвесная/напольная, 2 ящика, белый глянец</t>
    </r>
  </si>
  <si>
    <t>17055-KL</t>
  </si>
  <si>
    <t>Умывальник Слим Синерджи 55</t>
  </si>
  <si>
    <t>Цена за комплект из тумбы 55 см и умывальника 55 см</t>
  </si>
  <si>
    <t>99.0500</t>
  </si>
  <si>
    <r>
      <rPr>
        <b/>
        <sz val="9"/>
        <rFont val="Calibri"/>
        <family val="2"/>
        <charset val="204"/>
        <scheme val="minor"/>
      </rPr>
      <t>Тумба SLIM</t>
    </r>
    <r>
      <rPr>
        <sz val="9"/>
        <rFont val="Calibri"/>
        <family val="2"/>
        <charset val="204"/>
        <scheme val="minor"/>
      </rPr>
      <t>, 55 см, подвесная/напольная, 2 ящика, белый глянец / дуб кантри</t>
    </r>
  </si>
  <si>
    <t>99.0502</t>
  </si>
  <si>
    <r>
      <rPr>
        <b/>
        <sz val="9"/>
        <rFont val="Calibri"/>
        <family val="2"/>
        <charset val="204"/>
        <scheme val="minor"/>
      </rPr>
      <t>Тумба SLIM</t>
    </r>
    <r>
      <rPr>
        <sz val="9"/>
        <rFont val="Calibri"/>
        <family val="2"/>
        <charset val="204"/>
        <scheme val="minor"/>
      </rPr>
      <t>, 55 см, подвесная/напольная, 2 ящика, белый глянец / бетон</t>
    </r>
  </si>
  <si>
    <t>99.0401</t>
  </si>
  <si>
    <r>
      <rPr>
        <b/>
        <sz val="9"/>
        <rFont val="Calibri"/>
        <family val="2"/>
        <charset val="204"/>
        <scheme val="minor"/>
      </rPr>
      <t>Тумба SLIM</t>
    </r>
    <r>
      <rPr>
        <sz val="9"/>
        <rFont val="Calibri"/>
        <family val="2"/>
        <charset val="204"/>
        <scheme val="minor"/>
      </rPr>
      <t>, 65 см, подвесная/напольная, 2 ящика, белый глянец</t>
    </r>
  </si>
  <si>
    <t>17065-KL</t>
  </si>
  <si>
    <t>Умывальник Слим Синерджи 65</t>
  </si>
  <si>
    <t>Цена за комплект из тумбы 65 см и умывальника 65 см</t>
  </si>
  <si>
    <t>99.0501</t>
  </si>
  <si>
    <r>
      <rPr>
        <b/>
        <sz val="9"/>
        <rFont val="Calibri"/>
        <family val="2"/>
        <charset val="204"/>
        <scheme val="minor"/>
      </rPr>
      <t>Тумба SLIM</t>
    </r>
    <r>
      <rPr>
        <sz val="9"/>
        <rFont val="Calibri"/>
        <family val="2"/>
        <charset val="204"/>
        <scheme val="minor"/>
      </rPr>
      <t>, 65 см, подвесная/напольная, 2 ящика, белый глянец / дуб кантри</t>
    </r>
  </si>
  <si>
    <t>99.0503</t>
  </si>
  <si>
    <r>
      <rPr>
        <b/>
        <sz val="9"/>
        <rFont val="Calibri"/>
        <family val="2"/>
        <charset val="204"/>
        <scheme val="minor"/>
      </rPr>
      <t>Тумба SLIM</t>
    </r>
    <r>
      <rPr>
        <sz val="9"/>
        <rFont val="Calibri"/>
        <family val="2"/>
        <charset val="204"/>
        <scheme val="minor"/>
      </rPr>
      <t>, 65 см, подвесная/напольная, 2 ящика, белый глянец / бетон</t>
    </r>
  </si>
  <si>
    <t>99.0406</t>
  </si>
  <si>
    <r>
      <rPr>
        <b/>
        <sz val="9"/>
        <rFont val="Calibri"/>
        <family val="2"/>
        <charset val="204"/>
        <scheme val="minor"/>
      </rPr>
      <t>Пенал SLIM</t>
    </r>
    <r>
      <rPr>
        <sz val="9"/>
        <rFont val="Calibri"/>
        <family val="2"/>
        <charset val="204"/>
        <scheme val="minor"/>
      </rPr>
      <t>, 30 см, подвесной/напольный, универсальный, 2 дверцы, 4 стеклянные полки, белый глянец</t>
    </r>
  </si>
  <si>
    <t>99.0504</t>
  </si>
  <si>
    <r>
      <rPr>
        <b/>
        <sz val="9"/>
        <rFont val="Calibri"/>
        <family val="2"/>
        <charset val="204"/>
        <scheme val="minor"/>
      </rPr>
      <t>Пенал SLIM</t>
    </r>
    <r>
      <rPr>
        <sz val="9"/>
        <rFont val="Calibri"/>
        <family val="2"/>
        <charset val="204"/>
        <scheme val="minor"/>
      </rPr>
      <t>, 30 см, подвесной/напольный, универсальный, 2 дверцы, 4 стеклянные полки, белый глянец / дуб кантри</t>
    </r>
  </si>
  <si>
    <t>99.0505</t>
  </si>
  <si>
    <r>
      <rPr>
        <b/>
        <sz val="9"/>
        <rFont val="Calibri"/>
        <family val="2"/>
        <charset val="204"/>
        <scheme val="minor"/>
      </rPr>
      <t>Пенал SlIM</t>
    </r>
    <r>
      <rPr>
        <sz val="9"/>
        <rFont val="Calibri"/>
        <family val="2"/>
        <charset val="204"/>
        <scheme val="minor"/>
      </rPr>
      <t>, 30 см, подвесной/напольный, универсальный, 2 дверцы, 4 стеклянные полки, белый глянец / бетон</t>
    </r>
  </si>
  <si>
    <t>+</t>
  </si>
  <si>
    <t>ALFA</t>
  </si>
  <si>
    <t>99.0305</t>
  </si>
  <si>
    <t>X</t>
  </si>
  <si>
    <r>
      <rPr>
        <b/>
        <sz val="9"/>
        <rFont val="Calibri"/>
        <family val="2"/>
        <charset val="204"/>
        <scheme val="minor"/>
      </rPr>
      <t>Тумба ALFA</t>
    </r>
    <r>
      <rPr>
        <sz val="9"/>
        <rFont val="Calibri"/>
        <family val="2"/>
        <charset val="204"/>
        <scheme val="minor"/>
      </rPr>
      <t>, 55 см, подвесная, 1 ящик, белый глянец</t>
    </r>
  </si>
  <si>
    <t>Умывальник dreja "Альфа" 55 см</t>
  </si>
  <si>
    <t>ALMI</t>
  </si>
  <si>
    <t>99.1502</t>
  </si>
  <si>
    <r>
      <rPr>
        <b/>
        <sz val="9"/>
        <rFont val="Calibri"/>
        <family val="2"/>
        <charset val="204"/>
        <scheme val="minor"/>
      </rPr>
      <t>Тумба ALMI</t>
    </r>
    <r>
      <rPr>
        <sz val="9"/>
        <rFont val="Calibri"/>
        <family val="2"/>
        <charset val="204"/>
        <scheme val="minor"/>
      </rPr>
      <t>, 50 см, подвесная/напольная, 1 дверца, белый глянец (ум. Мини50)</t>
    </r>
  </si>
  <si>
    <r>
      <rPr>
        <sz val="9"/>
        <rFont val="Calibri"/>
        <family val="2"/>
        <charset val="204"/>
        <scheme val="minor"/>
      </rPr>
      <t>Умывальник dreja "Мини"</t>
    </r>
    <r>
      <rPr>
        <sz val="9"/>
        <rFont val="Calibri"/>
        <family val="2"/>
        <charset val="204"/>
        <scheme val="minor"/>
      </rPr>
      <t xml:space="preserve"> 50 см</t>
    </r>
  </si>
  <si>
    <t>Цена за комплект из тумбы 50 см и умывальника 50 см</t>
  </si>
  <si>
    <t>99.0208</t>
  </si>
  <si>
    <r>
      <rPr>
        <b/>
        <sz val="9"/>
        <rFont val="Calibri"/>
        <family val="2"/>
        <charset val="204"/>
        <scheme val="minor"/>
      </rPr>
      <t>Пенал ALMI</t>
    </r>
    <r>
      <rPr>
        <sz val="9"/>
        <rFont val="Calibri"/>
        <family val="2"/>
        <charset val="204"/>
        <scheme val="minor"/>
      </rPr>
      <t>, 35 см, подвесной/напольный, универсальный, 2 дверцы, 4 стеклянные полки, белый глянец</t>
    </r>
  </si>
  <si>
    <t>99.0209</t>
  </si>
  <si>
    <r>
      <rPr>
        <b/>
        <sz val="9"/>
        <rFont val="Calibri"/>
        <family val="2"/>
        <charset val="204"/>
        <scheme val="minor"/>
      </rPr>
      <t>Пенал ALMI</t>
    </r>
    <r>
      <rPr>
        <sz val="9"/>
        <rFont val="Calibri"/>
        <family val="2"/>
        <charset val="204"/>
        <scheme val="minor"/>
      </rPr>
      <t>, 50 см, подвесной/напольный, 4 дверцы, 4 стеклянные полки, белый глянец</t>
    </r>
  </si>
  <si>
    <t>BIG INN</t>
  </si>
  <si>
    <t>77.0201W</t>
  </si>
  <si>
    <r>
      <rPr>
        <b/>
        <sz val="9"/>
        <rFont val="Calibri"/>
        <family val="2"/>
        <charset val="204"/>
        <scheme val="minor"/>
      </rPr>
      <t>Тумба BIG INN</t>
    </r>
    <r>
      <rPr>
        <sz val="9"/>
        <rFont val="Calibri"/>
        <family val="2"/>
        <charset val="204"/>
        <scheme val="minor"/>
      </rPr>
      <t>, 65 см, подвесная, 1 ящик + выдвижной внутренний ящик, белый глянец</t>
    </r>
  </si>
  <si>
    <t>640214</t>
  </si>
  <si>
    <t>Умывальник MyJoys "Гармония" 65 см</t>
  </si>
  <si>
    <t>77.0202D</t>
  </si>
  <si>
    <r>
      <rPr>
        <b/>
        <sz val="9"/>
        <rFont val="Calibri"/>
        <family val="2"/>
        <charset val="204"/>
        <scheme val="minor"/>
      </rPr>
      <t>Тумба BIG INN</t>
    </r>
    <r>
      <rPr>
        <sz val="9"/>
        <rFont val="Calibri"/>
        <family val="2"/>
        <charset val="204"/>
        <scheme val="minor"/>
      </rPr>
      <t>, 65 см, подвесная, 1 ящик + выдвижной внутренний ящик, дуб кантри</t>
    </r>
  </si>
  <si>
    <t>77.0203W</t>
  </si>
  <si>
    <r>
      <rPr>
        <b/>
        <sz val="9"/>
        <rFont val="Calibri"/>
        <family val="2"/>
        <charset val="204"/>
        <scheme val="minor"/>
      </rPr>
      <t>Тумба BIG INN</t>
    </r>
    <r>
      <rPr>
        <sz val="9"/>
        <rFont val="Calibri"/>
        <family val="2"/>
        <charset val="204"/>
        <scheme val="minor"/>
      </rPr>
      <t>, 80 см, подвесная, 1 ящик + выдвижной внутренний ящик, белый глянец</t>
    </r>
  </si>
  <si>
    <t>640207</t>
  </si>
  <si>
    <t>Умывальник MyJoys "Гармония" 80 см</t>
  </si>
  <si>
    <t>Цена за комплект из тумбы 80 см и умывальника 80 см</t>
  </si>
  <si>
    <t>77.0204D</t>
  </si>
  <si>
    <r>
      <rPr>
        <b/>
        <sz val="9"/>
        <rFont val="Calibri"/>
        <family val="2"/>
        <charset val="204"/>
        <scheme val="minor"/>
      </rPr>
      <t>Тумба BIG INN</t>
    </r>
    <r>
      <rPr>
        <sz val="9"/>
        <rFont val="Calibri"/>
        <family val="2"/>
        <charset val="204"/>
        <scheme val="minor"/>
      </rPr>
      <t>, 80 см, подвесная, 1 ящик + выдвижной внутренний ящик, дуб кантри</t>
    </r>
  </si>
  <si>
    <t>77.0205W</t>
  </si>
  <si>
    <r>
      <rPr>
        <b/>
        <sz val="9"/>
        <rFont val="Calibri"/>
        <family val="2"/>
        <charset val="204"/>
        <scheme val="minor"/>
      </rPr>
      <t>Тумба BIG INN</t>
    </r>
    <r>
      <rPr>
        <sz val="9"/>
        <rFont val="Calibri"/>
        <family val="2"/>
        <charset val="204"/>
        <scheme val="minor"/>
      </rPr>
      <t>, 100 см, подвесная, 1 ящик + выдвижной внутренний ящик, белый глянец</t>
    </r>
  </si>
  <si>
    <t>641259</t>
  </si>
  <si>
    <t>Умывальник MyJoys "Гармония" 100 см</t>
  </si>
  <si>
    <t>Цена за комплект из тумбы 100 см и умывальника 100 см</t>
  </si>
  <si>
    <t>77.0206D</t>
  </si>
  <si>
    <r>
      <rPr>
        <b/>
        <sz val="9"/>
        <rFont val="Calibri"/>
        <family val="2"/>
        <charset val="204"/>
        <scheme val="minor"/>
      </rPr>
      <t>Тумба BIG INN</t>
    </r>
    <r>
      <rPr>
        <sz val="9"/>
        <rFont val="Calibri"/>
        <family val="2"/>
        <charset val="204"/>
        <scheme val="minor"/>
      </rPr>
      <t>, 100 см, подвесная, 1 ящик + выдвижной внутренний ящик, дуб кантри</t>
    </r>
  </si>
  <si>
    <t>BOX + LINE</t>
  </si>
  <si>
    <t>99.9100</t>
  </si>
  <si>
    <r>
      <rPr>
        <b/>
        <sz val="9"/>
        <rFont val="Calibri"/>
        <family val="2"/>
        <charset val="204"/>
        <scheme val="minor"/>
      </rPr>
      <t>Ящик BOX</t>
    </r>
    <r>
      <rPr>
        <sz val="9"/>
        <rFont val="Calibri"/>
        <family val="2"/>
        <charset val="204"/>
        <scheme val="minor"/>
      </rPr>
      <t>, 60 см, подвесной, для стеклянной столешницы LINE, 1 ящик, push-to-open, белый глянец</t>
    </r>
  </si>
  <si>
    <t>99.9101</t>
  </si>
  <si>
    <r>
      <rPr>
        <b/>
        <sz val="9"/>
        <rFont val="Calibri"/>
        <family val="2"/>
        <charset val="204"/>
        <scheme val="minor"/>
      </rPr>
      <t>Столешница LINE</t>
    </r>
    <r>
      <rPr>
        <sz val="9"/>
        <rFont val="Calibri"/>
        <family val="2"/>
        <charset val="204"/>
        <scheme val="minor"/>
      </rPr>
      <t>, 120 см, стеклянная, с отверстиями для установки накладного умывальника и смесителя, белая</t>
    </r>
  </si>
  <si>
    <t>641266</t>
  </si>
  <si>
    <t>Умывальник накладной MyJoys "Триумф", для установки на столешнице, 56х34х17 см</t>
  </si>
  <si>
    <t>GIO</t>
  </si>
  <si>
    <t>77.0101W</t>
  </si>
  <si>
    <r>
      <rPr>
        <b/>
        <sz val="9"/>
        <rFont val="Calibri"/>
        <family val="2"/>
        <charset val="204"/>
        <scheme val="minor"/>
      </rPr>
      <t>Тумба GIO</t>
    </r>
    <r>
      <rPr>
        <sz val="9"/>
        <rFont val="Calibri"/>
        <family val="2"/>
        <charset val="204"/>
        <scheme val="minor"/>
      </rPr>
      <t>, 60 см, подвесная, 2 ящика, белый глянец</t>
    </r>
  </si>
  <si>
    <t>Умывальник MyJoys "Эйфория" 60 см</t>
  </si>
  <si>
    <t>Цена за комплект из тумбы 60 см и умывальника 60 см</t>
  </si>
  <si>
    <t>77.0102D</t>
  </si>
  <si>
    <r>
      <rPr>
        <b/>
        <sz val="9"/>
        <rFont val="Calibri"/>
        <family val="2"/>
        <charset val="204"/>
        <scheme val="minor"/>
      </rPr>
      <t>Тумба GIO</t>
    </r>
    <r>
      <rPr>
        <sz val="9"/>
        <rFont val="Calibri"/>
        <family val="2"/>
        <charset val="204"/>
        <scheme val="minor"/>
      </rPr>
      <t>, 60 см, подвесная, 2 ящика, дуб кантри</t>
    </r>
  </si>
  <si>
    <t>77.0103W</t>
  </si>
  <si>
    <r>
      <rPr>
        <b/>
        <sz val="9"/>
        <rFont val="Calibri"/>
        <family val="2"/>
        <charset val="204"/>
        <scheme val="minor"/>
      </rPr>
      <t>Тумба GIO</t>
    </r>
    <r>
      <rPr>
        <sz val="9"/>
        <rFont val="Calibri"/>
        <family val="2"/>
        <charset val="204"/>
        <scheme val="minor"/>
      </rPr>
      <t>, 80 см, подвесная, 2 ящика, белый глянец</t>
    </r>
  </si>
  <si>
    <t>640177</t>
  </si>
  <si>
    <t>Умывальник MyJoys "Эйфория" 80 см</t>
  </si>
  <si>
    <t>77.0104D</t>
  </si>
  <si>
    <r>
      <rPr>
        <b/>
        <sz val="9"/>
        <rFont val="Calibri"/>
        <family val="2"/>
        <charset val="204"/>
        <scheme val="minor"/>
      </rPr>
      <t>Тумба GIO</t>
    </r>
    <r>
      <rPr>
        <sz val="9"/>
        <rFont val="Calibri"/>
        <family val="2"/>
        <charset val="204"/>
        <scheme val="minor"/>
      </rPr>
      <t>, 80 см, подвесная, 2 ящика, дуб кантри</t>
    </r>
  </si>
  <si>
    <t>77.0105W</t>
  </si>
  <si>
    <r>
      <rPr>
        <b/>
        <sz val="9"/>
        <rFont val="Calibri"/>
        <family val="2"/>
        <charset val="204"/>
        <scheme val="minor"/>
      </rPr>
      <t>Тумба GIO</t>
    </r>
    <r>
      <rPr>
        <sz val="9"/>
        <rFont val="Calibri"/>
        <family val="2"/>
        <charset val="204"/>
        <scheme val="minor"/>
      </rPr>
      <t>, 100 см, подвесная, 2 ящика, белый глянец</t>
    </r>
  </si>
  <si>
    <t>641235</t>
  </si>
  <si>
    <t>Умывальник MyJoys "Эйфория" 100 см</t>
  </si>
  <si>
    <t>77.0106D</t>
  </si>
  <si>
    <r>
      <rPr>
        <b/>
        <sz val="9"/>
        <rFont val="Calibri"/>
        <family val="2"/>
        <charset val="204"/>
        <scheme val="minor"/>
      </rPr>
      <t>Тумба GIO</t>
    </r>
    <r>
      <rPr>
        <sz val="9"/>
        <rFont val="Calibri"/>
        <family val="2"/>
        <charset val="204"/>
        <scheme val="minor"/>
      </rPr>
      <t>, 100 см, подвесная, 2 ящика, дуб кантри</t>
    </r>
  </si>
  <si>
    <t>GRACE</t>
  </si>
  <si>
    <t>99.0909</t>
  </si>
  <si>
    <r>
      <rPr>
        <b/>
        <sz val="9"/>
        <rFont val="Calibri"/>
        <family val="2"/>
        <charset val="204"/>
        <scheme val="minor"/>
      </rPr>
      <t>Тумба GRACE</t>
    </r>
    <r>
      <rPr>
        <sz val="9"/>
        <rFont val="Calibri"/>
        <family val="2"/>
        <charset val="204"/>
        <scheme val="minor"/>
      </rPr>
      <t>, 60 см, подвесная, 1 ящик, белый глянец</t>
    </r>
  </si>
  <si>
    <t>641587</t>
  </si>
  <si>
    <t>Умывальник dreja "Грэйс" 60 см</t>
  </si>
  <si>
    <t>99.0910</t>
  </si>
  <si>
    <r>
      <rPr>
        <b/>
        <sz val="9"/>
        <rFont val="Calibri"/>
        <family val="2"/>
        <charset val="204"/>
        <scheme val="minor"/>
      </rPr>
      <t>Тумба GRACE</t>
    </r>
    <r>
      <rPr>
        <sz val="9"/>
        <rFont val="Calibri"/>
        <family val="2"/>
        <charset val="204"/>
        <scheme val="minor"/>
      </rPr>
      <t>, 70 см, подвесная, 1 ящик, белый глянец</t>
    </r>
  </si>
  <si>
    <t>641600</t>
  </si>
  <si>
    <t>Умывальник dreja "Грэйс" 70 см</t>
  </si>
  <si>
    <t>Цена за комплект из тумбы 70 см и умывальника 70 см</t>
  </si>
  <si>
    <t>99.0903</t>
  </si>
  <si>
    <r>
      <rPr>
        <b/>
        <sz val="9"/>
        <rFont val="Calibri"/>
        <family val="2"/>
        <charset val="204"/>
        <scheme val="minor"/>
      </rPr>
      <t>Тумба GRACE</t>
    </r>
    <r>
      <rPr>
        <sz val="9"/>
        <rFont val="Calibri"/>
        <family val="2"/>
        <charset val="204"/>
        <scheme val="minor"/>
      </rPr>
      <t>, 90 см, подвесная, 1 ящик, белый глянец</t>
    </r>
  </si>
  <si>
    <t>641617</t>
  </si>
  <si>
    <t xml:space="preserve">Умывальник dreja "Грэйс" 90 см </t>
  </si>
  <si>
    <t>Цена за комплект из тумбы 90 см и умывальника 90 см</t>
  </si>
  <si>
    <t>99.0907</t>
  </si>
  <si>
    <r>
      <rPr>
        <b/>
        <sz val="9"/>
        <rFont val="Calibri"/>
        <family val="2"/>
        <charset val="204"/>
        <scheme val="minor"/>
      </rPr>
      <t>Пенал GRACE</t>
    </r>
    <r>
      <rPr>
        <sz val="9"/>
        <rFont val="Calibri"/>
        <family val="2"/>
        <charset val="204"/>
        <scheme val="minor"/>
      </rPr>
      <t>, 35 см, подвесной/напольный, правый, 2 дверцы, 4 стеклянные полки, белый глянец</t>
    </r>
  </si>
  <si>
    <t>99.0908</t>
  </si>
  <si>
    <r>
      <rPr>
        <b/>
        <sz val="9"/>
        <rFont val="Calibri"/>
        <family val="2"/>
        <charset val="204"/>
        <scheme val="minor"/>
      </rPr>
      <t>Полупенал GRACE</t>
    </r>
    <r>
      <rPr>
        <sz val="9"/>
        <rFont val="Calibri"/>
        <family val="2"/>
        <charset val="204"/>
        <scheme val="minor"/>
      </rPr>
      <t>, 35 см, подвесной, правый, 1 дверца, 2 стеклянные полки, белый глянец</t>
    </r>
  </si>
  <si>
    <t>GRACE PLUS</t>
  </si>
  <si>
    <t>99.0904</t>
  </si>
  <si>
    <r>
      <rPr>
        <b/>
        <sz val="9"/>
        <rFont val="Calibri"/>
        <family val="2"/>
        <charset val="204"/>
        <scheme val="minor"/>
      </rPr>
      <t>Тумба GRACE PLUS</t>
    </r>
    <r>
      <rPr>
        <sz val="9"/>
        <rFont val="Calibri"/>
        <family val="2"/>
        <charset val="204"/>
        <scheme val="minor"/>
      </rPr>
      <t>, 60 см, подвесная/напольная, 2 ящика, с опорами, белый глянец</t>
    </r>
  </si>
  <si>
    <t>99.0905</t>
  </si>
  <si>
    <r>
      <rPr>
        <b/>
        <sz val="9"/>
        <rFont val="Calibri"/>
        <family val="2"/>
        <charset val="204"/>
        <scheme val="minor"/>
      </rPr>
      <t>Тумба GRACE PLUS</t>
    </r>
    <r>
      <rPr>
        <sz val="9"/>
        <rFont val="Calibri"/>
        <family val="2"/>
        <charset val="204"/>
        <scheme val="minor"/>
      </rPr>
      <t>, 70 см, подвесная/напольная, 2 ящика, с опорами, белый глянец</t>
    </r>
  </si>
  <si>
    <t>99.0906</t>
  </si>
  <si>
    <r>
      <rPr>
        <b/>
        <sz val="9"/>
        <rFont val="Calibri"/>
        <family val="2"/>
        <charset val="204"/>
        <scheme val="minor"/>
      </rPr>
      <t>Тумба GRACE PLUS</t>
    </r>
    <r>
      <rPr>
        <sz val="9"/>
        <rFont val="Calibri"/>
        <family val="2"/>
        <charset val="204"/>
        <scheme val="minor"/>
      </rPr>
      <t>, 90 см, подвесная/напольная, 2 ящика, с опорами, белый глянец</t>
    </r>
  </si>
  <si>
    <t>INSIGHT</t>
  </si>
  <si>
    <t>99.9200</t>
  </si>
  <si>
    <r>
      <rPr>
        <b/>
        <sz val="9"/>
        <rFont val="Calibri"/>
        <family val="2"/>
        <charset val="204"/>
        <scheme val="minor"/>
      </rPr>
      <t>Тумба INSIGHT</t>
    </r>
    <r>
      <rPr>
        <sz val="9"/>
        <rFont val="Calibri"/>
        <family val="2"/>
        <charset val="204"/>
        <scheme val="minor"/>
      </rPr>
      <t>, 80 см, подвесная, стеклянная столешница с отверстиями для установки накладного умывальника и смесителя, 1 ящик, белый глянец</t>
    </r>
  </si>
  <si>
    <t>641945</t>
  </si>
  <si>
    <t>Умывальник накладной MyJoys "Джой", для установки на столешнице, 46х39х12 см</t>
  </si>
  <si>
    <t>99.9201</t>
  </si>
  <si>
    <r>
      <rPr>
        <b/>
        <sz val="9"/>
        <rFont val="Calibri"/>
        <family val="2"/>
        <charset val="204"/>
        <scheme val="minor"/>
      </rPr>
      <t>Пенал INSIGHT</t>
    </r>
    <r>
      <rPr>
        <sz val="9"/>
        <rFont val="Calibri"/>
        <family val="2"/>
        <charset val="204"/>
        <scheme val="minor"/>
      </rPr>
      <t>, 35 см, подвесной, универсальный, 2 дверцы, 4 стеклянные полки, белый глянец</t>
    </r>
  </si>
  <si>
    <t>LAGUNA</t>
  </si>
  <si>
    <t>99.0102</t>
  </si>
  <si>
    <r>
      <rPr>
        <b/>
        <sz val="9"/>
        <rFont val="Calibri"/>
        <family val="2"/>
        <charset val="204"/>
        <scheme val="minor"/>
      </rPr>
      <t>Тумба LAGUNA</t>
    </r>
    <r>
      <rPr>
        <sz val="9"/>
        <rFont val="Calibri"/>
        <family val="2"/>
        <charset val="204"/>
        <scheme val="minor"/>
      </rPr>
      <t>, 75 см, подвесная, 1 ящик, белый глянец</t>
    </r>
  </si>
  <si>
    <t>028230</t>
  </si>
  <si>
    <t>Умывальник dreja "Лагуна" 75 см</t>
  </si>
  <si>
    <t>Цена за комплект из тумбы 75 см и умывальника 75 см</t>
  </si>
  <si>
    <t>99.0103</t>
  </si>
  <si>
    <r>
      <rPr>
        <b/>
        <sz val="9"/>
        <rFont val="Calibri"/>
        <family val="2"/>
        <charset val="204"/>
        <scheme val="minor"/>
      </rPr>
      <t>Тумба LAGUNA</t>
    </r>
    <r>
      <rPr>
        <sz val="9"/>
        <rFont val="Calibri"/>
        <family val="2"/>
        <charset val="204"/>
        <scheme val="minor"/>
      </rPr>
      <t>, 85 см, подвесная, 1 ящик, белый глянец</t>
    </r>
  </si>
  <si>
    <t>191676</t>
  </si>
  <si>
    <t>Умывальник dreja "Лагуна" 85 см</t>
  </si>
  <si>
    <t>Цена за комплект из тумбы 85 см и умывальника 85 см</t>
  </si>
  <si>
    <t>99.0104</t>
  </si>
  <si>
    <r>
      <rPr>
        <b/>
        <sz val="9"/>
        <rFont val="Calibri"/>
        <family val="2"/>
        <charset val="204"/>
        <scheme val="minor"/>
      </rPr>
      <t>Тумба LAGUNA</t>
    </r>
    <r>
      <rPr>
        <sz val="9"/>
        <rFont val="Calibri"/>
        <family val="2"/>
        <charset val="204"/>
        <scheme val="minor"/>
      </rPr>
      <t>, 105 см, подвесная, 1 ящик, белый глянец</t>
    </r>
  </si>
  <si>
    <t>191683</t>
  </si>
  <si>
    <t>Умывальник dreja "Лагуна" 105 см</t>
  </si>
  <si>
    <t>Цена за комплект из тумбы 105 см и умывальника 105 см</t>
  </si>
  <si>
    <t>LAGUNA PLUS</t>
  </si>
  <si>
    <t>99.0106</t>
  </si>
  <si>
    <r>
      <rPr>
        <b/>
        <sz val="9"/>
        <rFont val="Calibri"/>
        <family val="2"/>
        <charset val="204"/>
        <scheme val="minor"/>
      </rPr>
      <t>Тумба LAGUNA PLUS</t>
    </r>
    <r>
      <rPr>
        <sz val="9"/>
        <rFont val="Calibri"/>
        <family val="2"/>
        <charset val="204"/>
        <scheme val="minor"/>
      </rPr>
      <t>, 75 см, подвесная/напольная, 2 ящика, с опорами, белый глянец</t>
    </r>
  </si>
  <si>
    <t>99.0107</t>
  </si>
  <si>
    <r>
      <rPr>
        <b/>
        <sz val="9"/>
        <rFont val="Calibri"/>
        <family val="2"/>
        <charset val="204"/>
        <scheme val="minor"/>
      </rPr>
      <t>Тумба LAGUNA PLUS</t>
    </r>
    <r>
      <rPr>
        <sz val="9"/>
        <rFont val="Calibri"/>
        <family val="2"/>
        <charset val="204"/>
        <scheme val="minor"/>
      </rPr>
      <t>, 85 см, подвесная/напольная, 2 ящика, с опорами, белый глянец</t>
    </r>
  </si>
  <si>
    <t>99.0108</t>
  </si>
  <si>
    <r>
      <rPr>
        <b/>
        <sz val="9"/>
        <rFont val="Calibri"/>
        <family val="2"/>
        <charset val="204"/>
        <scheme val="minor"/>
      </rPr>
      <t>Тумба LAGUNA PLUS</t>
    </r>
    <r>
      <rPr>
        <sz val="9"/>
        <rFont val="Calibri"/>
        <family val="2"/>
        <charset val="204"/>
        <scheme val="minor"/>
      </rPr>
      <t>, 105 см, подвесная/напольная, 2 ящика, с опорами, белый глянец</t>
    </r>
  </si>
  <si>
    <t>MINI</t>
  </si>
  <si>
    <t>99.1201</t>
  </si>
  <si>
    <r>
      <rPr>
        <b/>
        <sz val="9"/>
        <rFont val="Calibri"/>
        <family val="2"/>
        <charset val="204"/>
        <scheme val="minor"/>
      </rPr>
      <t>Тумба MINI</t>
    </r>
    <r>
      <rPr>
        <sz val="9"/>
        <rFont val="Calibri"/>
        <family val="2"/>
        <charset val="204"/>
        <scheme val="minor"/>
      </rPr>
      <t>, 50 см, подвесная/напольная, 1 дверца, белый глянец (ум. Мини 50)</t>
    </r>
  </si>
  <si>
    <t>99.0202</t>
  </si>
  <si>
    <r>
      <rPr>
        <b/>
        <sz val="9"/>
        <rFont val="Calibri"/>
        <family val="2"/>
        <charset val="204"/>
        <scheme val="minor"/>
      </rPr>
      <t>Тумба MINI</t>
    </r>
    <r>
      <rPr>
        <sz val="9"/>
        <rFont val="Calibri"/>
        <family val="2"/>
        <charset val="204"/>
        <scheme val="minor"/>
      </rPr>
      <t xml:space="preserve">, 60 см, подвесная/напольная, 2 дверцы, белый глянец </t>
    </r>
  </si>
  <si>
    <t>Умывальник dreja " МИНИ 60-СК" NEW</t>
  </si>
  <si>
    <t>PERFECTO (белый глянец)</t>
  </si>
  <si>
    <t>99.0806</t>
  </si>
  <si>
    <r>
      <rPr>
        <b/>
        <sz val="9"/>
        <rFont val="Calibri"/>
        <family val="2"/>
        <charset val="204"/>
        <scheme val="minor"/>
      </rPr>
      <t>Тумба PERFECTO</t>
    </r>
    <r>
      <rPr>
        <sz val="9"/>
        <rFont val="Calibri"/>
        <family val="2"/>
        <charset val="204"/>
        <scheme val="minor"/>
      </rPr>
      <t>, 60 см, подвесная, 1 ящик, push-to-open, белый глянец</t>
    </r>
  </si>
  <si>
    <t>99.0807</t>
  </si>
  <si>
    <r>
      <rPr>
        <b/>
        <sz val="9"/>
        <rFont val="Calibri"/>
        <family val="2"/>
        <charset val="204"/>
        <scheme val="minor"/>
      </rPr>
      <t>Тумба PERFECTO</t>
    </r>
    <r>
      <rPr>
        <sz val="9"/>
        <rFont val="Calibri"/>
        <family val="2"/>
        <charset val="204"/>
        <scheme val="minor"/>
      </rPr>
      <t>, 70 см, подвесная, 1 ящик, push-to-open, белый глянец</t>
    </r>
  </si>
  <si>
    <t>99.0808</t>
  </si>
  <si>
    <r>
      <rPr>
        <b/>
        <sz val="9"/>
        <rFont val="Calibri"/>
        <family val="2"/>
        <charset val="204"/>
        <scheme val="minor"/>
      </rPr>
      <t>Тумба PERFECTO</t>
    </r>
    <r>
      <rPr>
        <sz val="9"/>
        <rFont val="Calibri"/>
        <family val="2"/>
        <charset val="204"/>
        <scheme val="minor"/>
      </rPr>
      <t>, 90 см, подвесная, 1 ящик, push-to-open, белый глянец</t>
    </r>
  </si>
  <si>
    <t>99.0809</t>
  </si>
  <si>
    <r>
      <rPr>
        <b/>
        <sz val="9"/>
        <rFont val="Calibri"/>
        <family val="2"/>
        <charset val="204"/>
        <scheme val="minor"/>
      </rPr>
      <t>Пенал PERFECTO</t>
    </r>
    <r>
      <rPr>
        <sz val="9"/>
        <rFont val="Calibri"/>
        <family val="2"/>
        <charset val="204"/>
        <scheme val="minor"/>
      </rPr>
      <t>, 35 см, подвесной/напольный, универсальный, 2 дверцы, push-to-open, 4 стеклянные полки, белый глянец</t>
    </r>
  </si>
  <si>
    <t>99.0810</t>
  </si>
  <si>
    <r>
      <rPr>
        <b/>
        <sz val="9"/>
        <rFont val="Calibri"/>
        <family val="2"/>
        <charset val="204"/>
        <scheme val="minor"/>
      </rPr>
      <t>Полупенал PERFECTO</t>
    </r>
    <r>
      <rPr>
        <sz val="9"/>
        <rFont val="Calibri"/>
        <family val="2"/>
        <charset val="204"/>
        <scheme val="minor"/>
      </rPr>
      <t>, 35 см, подвесной, правый, 1 дверца, push-to-open, 1 стеклянная полка, белый глянец</t>
    </r>
  </si>
  <si>
    <t>99.0811</t>
  </si>
  <si>
    <r>
      <rPr>
        <b/>
        <sz val="9"/>
        <rFont val="Calibri"/>
        <family val="2"/>
        <charset val="204"/>
        <scheme val="minor"/>
      </rPr>
      <t>Тумба PERFECTO</t>
    </r>
    <r>
      <rPr>
        <sz val="9"/>
        <rFont val="Calibri"/>
        <family val="2"/>
        <charset val="204"/>
        <scheme val="minor"/>
      </rPr>
      <t>, 60 см, подвесная, 1 ящик, дуб эврика/белый глянец</t>
    </r>
  </si>
  <si>
    <t>99.0812</t>
  </si>
  <si>
    <r>
      <rPr>
        <b/>
        <sz val="9"/>
        <rFont val="Calibri"/>
        <family val="2"/>
        <charset val="204"/>
        <scheme val="minor"/>
      </rPr>
      <t>Тумба PERFECTO</t>
    </r>
    <r>
      <rPr>
        <sz val="9"/>
        <rFont val="Calibri"/>
        <family val="2"/>
        <charset val="204"/>
        <scheme val="minor"/>
      </rPr>
      <t>, 70 см, подвесная, 1 ящик, дуб эврика/белый глянец</t>
    </r>
  </si>
  <si>
    <t>99.0813</t>
  </si>
  <si>
    <r>
      <rPr>
        <b/>
        <sz val="9"/>
        <rFont val="Calibri"/>
        <family val="2"/>
        <charset val="204"/>
        <scheme val="minor"/>
      </rPr>
      <t>Тумба PERFECTO</t>
    </r>
    <r>
      <rPr>
        <sz val="9"/>
        <rFont val="Calibri"/>
        <family val="2"/>
        <charset val="204"/>
        <scheme val="minor"/>
      </rPr>
      <t>,</t>
    </r>
    <r>
      <rPr>
        <b/>
        <sz val="9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90 см, подвесная, 1 ящик, дуб эврика/белый глянец</t>
    </r>
  </si>
  <si>
    <t>Умывальник dreja "Грэйс" 90 см</t>
  </si>
  <si>
    <t>99.0814</t>
  </si>
  <si>
    <r>
      <rPr>
        <b/>
        <sz val="9"/>
        <rFont val="Calibri"/>
        <family val="2"/>
        <charset val="204"/>
        <scheme val="minor"/>
      </rPr>
      <t>Пенал PERFECTO</t>
    </r>
    <r>
      <rPr>
        <sz val="9"/>
        <rFont val="Calibri"/>
        <family val="2"/>
        <charset val="204"/>
        <scheme val="minor"/>
      </rPr>
      <t>, 35 см, подвесной/напольный, универсальный, 2 дверцы, 4 стеклянные полки, дуб эврика/белый глянец</t>
    </r>
  </si>
  <si>
    <t>99.0815</t>
  </si>
  <si>
    <r>
      <rPr>
        <b/>
        <sz val="9"/>
        <rFont val="Calibri"/>
        <family val="2"/>
        <charset val="204"/>
        <scheme val="minor"/>
      </rPr>
      <t>Полупенал PERFECTO</t>
    </r>
    <r>
      <rPr>
        <sz val="9"/>
        <rFont val="Calibri"/>
        <family val="2"/>
        <charset val="204"/>
        <scheme val="minor"/>
      </rPr>
      <t>, 35 см, подвесной, универсальный, 1 дверца, 1 стеклянная полка, дуб эврика/белый глянец</t>
    </r>
  </si>
  <si>
    <t>PRIME</t>
  </si>
  <si>
    <t>99.9300</t>
  </si>
  <si>
    <r>
      <rPr>
        <b/>
        <sz val="9"/>
        <rFont val="Calibri"/>
        <family val="2"/>
        <charset val="204"/>
        <scheme val="minor"/>
      </rPr>
      <t>Тумба PRIME</t>
    </r>
    <r>
      <rPr>
        <sz val="9"/>
        <rFont val="Calibri"/>
        <family val="2"/>
        <charset val="204"/>
        <scheme val="minor"/>
      </rPr>
      <t>, 60 см, подвесная/напольная, 2 ящика, белый глянец</t>
    </r>
  </si>
  <si>
    <t>99.9301</t>
  </si>
  <si>
    <r>
      <rPr>
        <b/>
        <sz val="9"/>
        <rFont val="Calibri"/>
        <family val="2"/>
        <charset val="204"/>
        <scheme val="minor"/>
      </rPr>
      <t>Тумба PRIME</t>
    </r>
    <r>
      <rPr>
        <sz val="9"/>
        <rFont val="Calibri"/>
        <family val="2"/>
        <charset val="204"/>
        <scheme val="minor"/>
      </rPr>
      <t>, 70 см, подвесная/напольная, 2 ящика, белый глянец</t>
    </r>
  </si>
  <si>
    <t>99.9302</t>
  </si>
  <si>
    <r>
      <rPr>
        <b/>
        <sz val="9"/>
        <rFont val="Calibri"/>
        <family val="2"/>
        <charset val="204"/>
        <scheme val="minor"/>
      </rPr>
      <t>Тумба PRIME</t>
    </r>
    <r>
      <rPr>
        <sz val="9"/>
        <rFont val="Calibri"/>
        <family val="2"/>
        <charset val="204"/>
        <scheme val="minor"/>
      </rPr>
      <t>, 90 см, подвесная/напольная, 2 ящика, белый глянец</t>
    </r>
  </si>
  <si>
    <t>99.9303</t>
  </si>
  <si>
    <r>
      <rPr>
        <b/>
        <sz val="9"/>
        <rFont val="Calibri"/>
        <family val="2"/>
        <charset val="204"/>
        <scheme val="minor"/>
      </rPr>
      <t>Пенал PRIME</t>
    </r>
    <r>
      <rPr>
        <sz val="9"/>
        <rFont val="Calibri"/>
        <family val="2"/>
        <charset val="204"/>
        <scheme val="minor"/>
      </rPr>
      <t>, 35 см, подвесной/напольный, универсальный, 1 дверца, 4 стеклянные полки, белый глянец</t>
    </r>
  </si>
  <si>
    <t>99.9304</t>
  </si>
  <si>
    <r>
      <rPr>
        <b/>
        <sz val="9"/>
        <rFont val="Calibri"/>
        <family val="2"/>
        <charset val="204"/>
        <scheme val="minor"/>
      </rPr>
      <t>Шкаф зеркальный PRIME</t>
    </r>
    <r>
      <rPr>
        <sz val="9"/>
        <rFont val="Calibri"/>
        <family val="2"/>
        <charset val="204"/>
        <scheme val="minor"/>
      </rPr>
      <t>, 60 см, 2 дверцы, 2 стеклянные полки, белый</t>
    </r>
  </si>
  <si>
    <t>99.9305</t>
  </si>
  <si>
    <r>
      <rPr>
        <b/>
        <sz val="9"/>
        <rFont val="Calibri"/>
        <family val="2"/>
        <charset val="204"/>
        <scheme val="minor"/>
      </rPr>
      <t>Шкаф зеркальный PRIME</t>
    </r>
    <r>
      <rPr>
        <sz val="9"/>
        <rFont val="Calibri"/>
        <family val="2"/>
        <charset val="204"/>
        <scheme val="minor"/>
      </rPr>
      <t>, 70 см, 2 дверцы, 4 стеклянные полки, белый</t>
    </r>
  </si>
  <si>
    <t>99.9306</t>
  </si>
  <si>
    <r>
      <rPr>
        <b/>
        <sz val="9"/>
        <rFont val="Calibri"/>
        <family val="2"/>
        <charset val="204"/>
        <scheme val="minor"/>
      </rPr>
      <t>Шкаф зеркальный PRIME</t>
    </r>
    <r>
      <rPr>
        <sz val="9"/>
        <rFont val="Calibri"/>
        <family val="2"/>
        <charset val="204"/>
        <scheme val="minor"/>
      </rPr>
      <t>, 90 см, 3 дверцы, 6 стеклянных полок, белый</t>
    </r>
  </si>
  <si>
    <t>99.9822</t>
  </si>
  <si>
    <r>
      <rPr>
        <b/>
        <sz val="9"/>
        <rFont val="Calibri"/>
        <family val="2"/>
        <charset val="204"/>
        <scheme val="minor"/>
      </rPr>
      <t>Светильник PRIME</t>
    </r>
    <r>
      <rPr>
        <sz val="9"/>
        <rFont val="Calibri"/>
        <family val="2"/>
        <charset val="204"/>
        <scheme val="minor"/>
      </rPr>
      <t>, для зеркального шкафа, LED, пластик, хром</t>
    </r>
  </si>
  <si>
    <t>Q</t>
  </si>
  <si>
    <t>99.0007</t>
  </si>
  <si>
    <r>
      <rPr>
        <b/>
        <sz val="9"/>
        <rFont val="Calibri"/>
        <family val="2"/>
        <charset val="204"/>
        <scheme val="minor"/>
      </rPr>
      <t>Тумба Q</t>
    </r>
    <r>
      <rPr>
        <sz val="9"/>
        <rFont val="Calibri"/>
        <family val="2"/>
        <charset val="204"/>
        <scheme val="minor"/>
      </rPr>
      <t>, 55 см, подвесная, 2 ящика, белый глянец</t>
    </r>
  </si>
  <si>
    <t>Умывальник dreja "Q" 55 см</t>
  </si>
  <si>
    <t>99.0001</t>
  </si>
  <si>
    <r>
      <rPr>
        <b/>
        <sz val="9"/>
        <rFont val="Calibri"/>
        <family val="2"/>
        <charset val="204"/>
        <scheme val="minor"/>
      </rPr>
      <t>Тумба Q</t>
    </r>
    <r>
      <rPr>
        <sz val="9"/>
        <rFont val="Calibri"/>
        <family val="2"/>
        <charset val="204"/>
        <scheme val="minor"/>
      </rPr>
      <t>, 60 см, подвесная, 2 ящика, белый глянец</t>
    </r>
  </si>
  <si>
    <t>191638</t>
  </si>
  <si>
    <t>Умывальник dreja "Q" 60 см</t>
  </si>
  <si>
    <t>99.0002</t>
  </si>
  <si>
    <r>
      <rPr>
        <b/>
        <sz val="9"/>
        <rFont val="Calibri"/>
        <family val="2"/>
        <charset val="204"/>
        <scheme val="minor"/>
      </rPr>
      <t>Тумба Q</t>
    </r>
    <r>
      <rPr>
        <sz val="9"/>
        <rFont val="Calibri"/>
        <family val="2"/>
        <charset val="204"/>
        <scheme val="minor"/>
      </rPr>
      <t>, 70 см, подвесная, 2 ящика, белый глянец</t>
    </r>
  </si>
  <si>
    <t>191645</t>
  </si>
  <si>
    <t>Умывальник dreja "Q" 70 см</t>
  </si>
  <si>
    <t>99.0003</t>
  </si>
  <si>
    <r>
      <rPr>
        <b/>
        <sz val="9"/>
        <rFont val="Calibri"/>
        <family val="2"/>
        <charset val="204"/>
        <scheme val="minor"/>
      </rPr>
      <t>Тумба Q</t>
    </r>
    <r>
      <rPr>
        <sz val="9"/>
        <rFont val="Calibri"/>
        <family val="2"/>
        <charset val="204"/>
        <scheme val="minor"/>
      </rPr>
      <t>, 80 см, подвесная, 2 ящика, белый глянец</t>
    </r>
  </si>
  <si>
    <t>192185</t>
  </si>
  <si>
    <t>Умывальник dreja "Q" 80 см</t>
  </si>
  <si>
    <t>Q PLUS</t>
  </si>
  <si>
    <t>99.0008</t>
  </si>
  <si>
    <r>
      <rPr>
        <b/>
        <sz val="9"/>
        <rFont val="Calibri"/>
        <family val="2"/>
        <charset val="204"/>
        <scheme val="minor"/>
      </rPr>
      <t>Тумба Q PLUS</t>
    </r>
    <r>
      <rPr>
        <sz val="9"/>
        <rFont val="Calibri"/>
        <family val="2"/>
        <charset val="204"/>
        <scheme val="minor"/>
      </rPr>
      <t>, 55 см, подвесная/напольная, 2 ящика, с опорами, белый глянец</t>
    </r>
  </si>
  <si>
    <t>99.0004</t>
  </si>
  <si>
    <r>
      <rPr>
        <b/>
        <sz val="9"/>
        <rFont val="Calibri"/>
        <family val="2"/>
        <charset val="204"/>
        <scheme val="minor"/>
      </rPr>
      <t>Тумба Q PLUS</t>
    </r>
    <r>
      <rPr>
        <sz val="9"/>
        <rFont val="Calibri"/>
        <family val="2"/>
        <charset val="204"/>
        <scheme val="minor"/>
      </rPr>
      <t>, 60 см, подвесная/напольная, 2 ящика, с опорами, белый глянец</t>
    </r>
  </si>
  <si>
    <t>99.0005</t>
  </si>
  <si>
    <r>
      <rPr>
        <b/>
        <sz val="9"/>
        <rFont val="Calibri"/>
        <family val="2"/>
        <charset val="204"/>
        <scheme val="minor"/>
      </rPr>
      <t>Тумба Q PLUS</t>
    </r>
    <r>
      <rPr>
        <sz val="9"/>
        <rFont val="Calibri"/>
        <family val="2"/>
        <charset val="204"/>
        <scheme val="minor"/>
      </rPr>
      <t>, 70 см, подвесная/напольная, 2 ящика, с опорами, белый глянец</t>
    </r>
  </si>
  <si>
    <t>99.0006</t>
  </si>
  <si>
    <r>
      <rPr>
        <b/>
        <sz val="9"/>
        <rFont val="Calibri"/>
        <family val="2"/>
        <charset val="204"/>
        <scheme val="minor"/>
      </rPr>
      <t>Тумба Q PLUS</t>
    </r>
    <r>
      <rPr>
        <sz val="9"/>
        <rFont val="Calibri"/>
        <family val="2"/>
        <charset val="204"/>
        <scheme val="minor"/>
      </rPr>
      <t>, 80 см, подвесная/напольная, 2 ящика, с опорами, белый глянец</t>
    </r>
  </si>
  <si>
    <t>Q (D)</t>
  </si>
  <si>
    <t>99.1001</t>
  </si>
  <si>
    <r>
      <rPr>
        <b/>
        <sz val="9"/>
        <rFont val="Calibri"/>
        <family val="2"/>
        <charset val="204"/>
      </rPr>
      <t>Тумба Q (D)</t>
    </r>
    <r>
      <rPr>
        <sz val="9"/>
        <rFont val="Calibri"/>
        <family val="2"/>
        <charset val="204"/>
      </rPr>
      <t>, 60 см, подвесная, 2 дверцы, белый глянец</t>
    </r>
  </si>
  <si>
    <t>99.1002</t>
  </si>
  <si>
    <r>
      <rPr>
        <b/>
        <sz val="9"/>
        <rFont val="Calibri"/>
        <family val="2"/>
        <charset val="204"/>
      </rPr>
      <t>Тумба Q (D)</t>
    </r>
    <r>
      <rPr>
        <sz val="9"/>
        <rFont val="Calibri"/>
        <family val="2"/>
        <charset val="204"/>
      </rPr>
      <t>, 70 см, подвесная, 2 дверцы, белый глянец</t>
    </r>
  </si>
  <si>
    <t>99.1003</t>
  </si>
  <si>
    <r>
      <rPr>
        <b/>
        <sz val="9"/>
        <rFont val="Calibri"/>
        <family val="2"/>
        <charset val="204"/>
      </rPr>
      <t>Тумба Q (D)</t>
    </r>
    <r>
      <rPr>
        <sz val="9"/>
        <rFont val="Calibri"/>
        <family val="2"/>
        <charset val="204"/>
      </rPr>
      <t>, 80 см, подвесная, 3 дверцы, белый глянец</t>
    </r>
  </si>
  <si>
    <t>Q PLUS (D)</t>
  </si>
  <si>
    <t>99.1008</t>
  </si>
  <si>
    <r>
      <rPr>
        <b/>
        <sz val="9"/>
        <rFont val="Calibri"/>
        <family val="2"/>
        <charset val="204"/>
      </rPr>
      <t>Тумба Q PLUS (D)</t>
    </r>
    <r>
      <rPr>
        <sz val="9"/>
        <rFont val="Calibri"/>
        <family val="2"/>
        <charset val="204"/>
      </rPr>
      <t>, 55 см, подвесная/напольная, 2 дверцы, с опорами, белый глянец</t>
    </r>
  </si>
  <si>
    <t>99.1004</t>
  </si>
  <si>
    <r>
      <rPr>
        <b/>
        <sz val="9"/>
        <rFont val="Calibri"/>
        <family val="2"/>
        <charset val="204"/>
      </rPr>
      <t>Тумба Q PLUS (D)</t>
    </r>
    <r>
      <rPr>
        <sz val="9"/>
        <rFont val="Calibri"/>
        <family val="2"/>
        <charset val="204"/>
      </rPr>
      <t>, 60 см, подвесная/напольная, 2 дверцы, с опорами, белый глянец</t>
    </r>
  </si>
  <si>
    <t>99.1005</t>
  </si>
  <si>
    <r>
      <rPr>
        <b/>
        <sz val="9"/>
        <rFont val="Calibri"/>
        <family val="2"/>
        <charset val="204"/>
      </rPr>
      <t>Тумба Q PLUS (D)</t>
    </r>
    <r>
      <rPr>
        <sz val="9"/>
        <rFont val="Calibri"/>
        <family val="2"/>
        <charset val="204"/>
      </rPr>
      <t>, 70 см, подвесная/напольная, 2 дверцы, с опорами, белый глянец</t>
    </r>
  </si>
  <si>
    <t>99.1006</t>
  </si>
  <si>
    <r>
      <rPr>
        <b/>
        <sz val="9"/>
        <rFont val="Calibri"/>
        <family val="2"/>
        <charset val="204"/>
      </rPr>
      <t>Тумба Q PLUS (D)</t>
    </r>
    <r>
      <rPr>
        <sz val="9"/>
        <rFont val="Calibri"/>
        <family val="2"/>
        <charset val="204"/>
      </rPr>
      <t>, 80 см, подвесная/напольная, 3 дверцы, с опорами, белый глянец</t>
    </r>
  </si>
  <si>
    <t>Q MAX</t>
  </si>
  <si>
    <t>77.0007W</t>
  </si>
  <si>
    <r>
      <rPr>
        <b/>
        <sz val="9"/>
        <rFont val="Calibri"/>
        <family val="2"/>
        <charset val="204"/>
        <scheme val="minor"/>
      </rPr>
      <t>Тумба Q MAX</t>
    </r>
    <r>
      <rPr>
        <sz val="9"/>
        <rFont val="Calibri"/>
        <family val="2"/>
        <charset val="204"/>
        <scheme val="minor"/>
      </rPr>
      <t>, 80 см, подвесная, 2 ящика, белый глянец</t>
    </r>
  </si>
  <si>
    <t>77.0008D</t>
  </si>
  <si>
    <r>
      <rPr>
        <b/>
        <sz val="9"/>
        <rFont val="Calibri"/>
        <family val="2"/>
        <charset val="204"/>
        <scheme val="minor"/>
      </rPr>
      <t>Тумба Q MAX</t>
    </r>
    <r>
      <rPr>
        <sz val="9"/>
        <rFont val="Calibri"/>
        <family val="2"/>
        <charset val="204"/>
        <scheme val="minor"/>
      </rPr>
      <t>, 80 см, подвесная, 2 ящика, дуб кантри</t>
    </r>
  </si>
  <si>
    <t>TINY</t>
  </si>
  <si>
    <t>99.1901</t>
  </si>
  <si>
    <r>
      <rPr>
        <b/>
        <sz val="9"/>
        <rFont val="Calibri"/>
        <family val="2"/>
        <charset val="204"/>
        <scheme val="minor"/>
      </rPr>
      <t>Тумба TINY</t>
    </r>
    <r>
      <rPr>
        <sz val="9"/>
        <rFont val="Calibri"/>
        <family val="2"/>
        <charset val="204"/>
        <scheme val="minor"/>
      </rPr>
      <t>, 50 см, подвесная, 1 ящик, белый глянец (ум. Мини 50)</t>
    </r>
  </si>
  <si>
    <t>99.0902</t>
  </si>
  <si>
    <r>
      <rPr>
        <b/>
        <sz val="9"/>
        <rFont val="Calibri"/>
        <family val="2"/>
        <charset val="204"/>
        <scheme val="minor"/>
      </rPr>
      <t>Тумба TINY</t>
    </r>
    <r>
      <rPr>
        <sz val="9"/>
        <rFont val="Calibri"/>
        <family val="2"/>
        <charset val="204"/>
        <scheme val="minor"/>
      </rPr>
      <t>, 60 см, подвесная, 1 ящик, белый глянец</t>
    </r>
  </si>
  <si>
    <t>99.9021</t>
  </si>
  <si>
    <r>
      <rPr>
        <b/>
        <sz val="9"/>
        <rFont val="Calibri"/>
        <family val="2"/>
        <charset val="204"/>
        <scheme val="minor"/>
      </rPr>
      <t>Зеркало TINY,</t>
    </r>
    <r>
      <rPr>
        <sz val="9"/>
        <rFont val="Calibri"/>
        <family val="2"/>
        <charset val="204"/>
        <scheme val="minor"/>
      </rPr>
      <t xml:space="preserve"> 50 см, без подсветки</t>
    </r>
  </si>
  <si>
    <t>99.9022</t>
  </si>
  <si>
    <r>
      <rPr>
        <b/>
        <sz val="9"/>
        <rFont val="Calibri"/>
        <family val="2"/>
        <charset val="204"/>
        <scheme val="minor"/>
      </rPr>
      <t>Зеркало TINY,</t>
    </r>
    <r>
      <rPr>
        <sz val="9"/>
        <rFont val="Calibri"/>
        <family val="2"/>
        <charset val="204"/>
        <scheme val="minor"/>
      </rPr>
      <t xml:space="preserve"> 60 см, без подсветки</t>
    </r>
  </si>
  <si>
    <t>99.9024</t>
  </si>
  <si>
    <r>
      <rPr>
        <b/>
        <sz val="9"/>
        <rFont val="Calibri"/>
        <family val="2"/>
        <charset val="204"/>
        <scheme val="minor"/>
      </rPr>
      <t>Зеркало TINY,</t>
    </r>
    <r>
      <rPr>
        <sz val="9"/>
        <rFont val="Calibri"/>
        <family val="2"/>
        <charset val="204"/>
        <scheme val="minor"/>
      </rPr>
      <t xml:space="preserve"> 60 см, LED-подсветка</t>
    </r>
  </si>
  <si>
    <t>99.9025</t>
  </si>
  <si>
    <r>
      <rPr>
        <b/>
        <sz val="9"/>
        <rFont val="Calibri"/>
        <family val="2"/>
        <charset val="204"/>
        <scheme val="minor"/>
      </rPr>
      <t>Зеркало TINY,</t>
    </r>
    <r>
      <rPr>
        <sz val="9"/>
        <rFont val="Calibri"/>
        <family val="2"/>
        <charset val="204"/>
        <scheme val="minor"/>
      </rPr>
      <t xml:space="preserve"> 70/80 см, LED-подсветка</t>
    </r>
  </si>
  <si>
    <t>W</t>
  </si>
  <si>
    <t>99.9400</t>
  </si>
  <si>
    <r>
      <rPr>
        <b/>
        <sz val="9"/>
        <rFont val="Calibri"/>
        <family val="2"/>
        <charset val="204"/>
        <scheme val="minor"/>
      </rPr>
      <t>Тумба W</t>
    </r>
    <r>
      <rPr>
        <sz val="9"/>
        <rFont val="Calibri"/>
        <family val="2"/>
        <charset val="204"/>
        <scheme val="minor"/>
      </rPr>
      <t>, 125 см, подвесная, для умывальника "Гармония" 125 см или стеклянной столешницы W, 2 ящика, белый глянец</t>
    </r>
  </si>
  <si>
    <t>99.9401</t>
  </si>
  <si>
    <r>
      <rPr>
        <b/>
        <sz val="9"/>
        <rFont val="Calibri"/>
        <family val="2"/>
        <charset val="204"/>
        <scheme val="minor"/>
      </rPr>
      <t>Столешница W</t>
    </r>
    <r>
      <rPr>
        <sz val="9"/>
        <rFont val="Calibri"/>
        <family val="2"/>
        <charset val="204"/>
        <scheme val="minor"/>
      </rPr>
      <t>, стеклянная, для тумбы W, с отверстиями для установки 2-х накладных умывальников</t>
    </r>
  </si>
  <si>
    <t>641990</t>
  </si>
  <si>
    <t>Умывальник накладной MyJoys "Джой 3", для установки на столешнице, 46х39х12 см</t>
  </si>
  <si>
    <t>Цена за комплект из тумбы W и столешницы W (без умывальников)</t>
  </si>
  <si>
    <t>641938</t>
  </si>
  <si>
    <t>Умывальник MyJoys "Гармония" 125 см</t>
  </si>
  <si>
    <t>Цена за комплект из тумбы W и умывальника 125 см</t>
  </si>
  <si>
    <t>Пеналы и полупеналы</t>
  </si>
  <si>
    <t>Универсальный пенал для всех коллекций</t>
  </si>
  <si>
    <t>99.9035</t>
  </si>
  <si>
    <r>
      <rPr>
        <b/>
        <sz val="9"/>
        <rFont val="Calibri"/>
        <family val="2"/>
        <charset val="204"/>
        <scheme val="minor"/>
      </rPr>
      <t>Пенал зеркальный POINT</t>
    </r>
    <r>
      <rPr>
        <sz val="9"/>
        <rFont val="Calibri"/>
        <family val="2"/>
        <charset val="204"/>
        <scheme val="minor"/>
      </rPr>
      <t>, 40 см, подвесной, универсальный, 1 дверца, 4 стеклянные полки, сенсорный выключатель, LED-подсветка, белый</t>
    </r>
  </si>
  <si>
    <t>Пеналы для коллекции SLIM</t>
  </si>
  <si>
    <t>Пеналы для коллекций BIG INN / GIO / Q MAX</t>
  </si>
  <si>
    <t>77.0304D</t>
  </si>
  <si>
    <r>
      <rPr>
        <b/>
        <sz val="9"/>
        <rFont val="Calibri"/>
        <family val="2"/>
        <charset val="204"/>
        <scheme val="minor"/>
      </rPr>
      <t>Пенал</t>
    </r>
    <r>
      <rPr>
        <sz val="9"/>
        <rFont val="Calibri"/>
        <family val="2"/>
        <charset val="204"/>
        <scheme val="minor"/>
      </rPr>
      <t>, 35 см, подвесной/напольный, универсальный, 2 дверцы, 1 ящик, 4 стеклянные полки, дуб кантри</t>
    </r>
  </si>
  <si>
    <t>77.0301W</t>
  </si>
  <si>
    <r>
      <rPr>
        <b/>
        <sz val="9"/>
        <rFont val="Calibri"/>
        <family val="2"/>
        <charset val="204"/>
        <scheme val="minor"/>
      </rPr>
      <t>Пенал</t>
    </r>
    <r>
      <rPr>
        <sz val="9"/>
        <rFont val="Calibri"/>
        <family val="2"/>
        <charset val="204"/>
        <scheme val="minor"/>
      </rPr>
      <t>, 50 см, подвесной/напольный, универсальный, 4 дверцы, 4 стеклянные полки, белый глянец</t>
    </r>
  </si>
  <si>
    <t>77.0302D</t>
  </si>
  <si>
    <r>
      <rPr>
        <b/>
        <sz val="9"/>
        <rFont val="Calibri"/>
        <family val="2"/>
        <charset val="204"/>
        <scheme val="minor"/>
      </rPr>
      <t>Пенал</t>
    </r>
    <r>
      <rPr>
        <sz val="9"/>
        <rFont val="Calibri"/>
        <family val="2"/>
        <charset val="204"/>
        <scheme val="minor"/>
      </rPr>
      <t>, 50 см, подвесной/напольный, универсальный, 4 дверцы, 4 стеклянные полки, дуб кантри</t>
    </r>
  </si>
  <si>
    <t>99.0009</t>
  </si>
  <si>
    <r>
      <rPr>
        <b/>
        <sz val="9"/>
        <rFont val="Calibri"/>
        <family val="2"/>
        <charset val="204"/>
        <scheme val="minor"/>
      </rPr>
      <t>Пенал QL35</t>
    </r>
    <r>
      <rPr>
        <sz val="9"/>
        <rFont val="Calibri"/>
        <family val="2"/>
        <charset val="204"/>
        <scheme val="minor"/>
      </rPr>
      <t>, 35 см, подвесной/напольный, универсальный, 2 дверцы, 4 стеклянные полки, белый глянец</t>
    </r>
  </si>
  <si>
    <t>99.0011</t>
  </si>
  <si>
    <r>
      <rPr>
        <b/>
        <sz val="9"/>
        <rFont val="Calibri"/>
        <family val="2"/>
        <charset val="204"/>
        <scheme val="minor"/>
      </rPr>
      <t>Пенал QL50</t>
    </r>
    <r>
      <rPr>
        <sz val="9"/>
        <rFont val="Calibri"/>
        <family val="2"/>
        <charset val="204"/>
        <scheme val="minor"/>
      </rPr>
      <t>, 50 см, подвесной/напольный, 4 дверцы, 4 стеклянные полки, белый глянец</t>
    </r>
  </si>
  <si>
    <t>99.0010</t>
  </si>
  <si>
    <r>
      <rPr>
        <b/>
        <sz val="9"/>
        <rFont val="Calibri"/>
        <family val="2"/>
        <charset val="204"/>
        <scheme val="minor"/>
      </rPr>
      <t>Полупенал QL35</t>
    </r>
    <r>
      <rPr>
        <sz val="9"/>
        <rFont val="Calibri"/>
        <family val="2"/>
        <charset val="204"/>
        <scheme val="minor"/>
      </rPr>
      <t>, 35 см, подвесной, правый, 1 дверца, 2 стеклянные полки, белый глянец</t>
    </r>
  </si>
  <si>
    <t>99.0012</t>
  </si>
  <si>
    <r>
      <rPr>
        <b/>
        <sz val="9"/>
        <rFont val="Calibri"/>
        <family val="2"/>
        <charset val="204"/>
        <scheme val="minor"/>
      </rPr>
      <t>Шкаф QL</t>
    </r>
    <r>
      <rPr>
        <sz val="9"/>
        <rFont val="Calibri"/>
        <family val="2"/>
        <charset val="204"/>
        <scheme val="minor"/>
      </rPr>
      <t>, 60 см, 2 дверцы, 2 стеклянные полки, белый глянец</t>
    </r>
  </si>
  <si>
    <t>Пеналы и полупеналы для коллекций GRACE / GRACE PLUS</t>
  </si>
  <si>
    <t>Пеналы и полупеналы для коллекции BOX</t>
  </si>
  <si>
    <t>Зеркала</t>
  </si>
  <si>
    <t>KVADRO</t>
  </si>
  <si>
    <t>77.9011W</t>
  </si>
  <si>
    <r>
      <rPr>
        <b/>
        <sz val="9"/>
        <rFont val="Calibri"/>
        <family val="2"/>
        <charset val="204"/>
        <scheme val="minor"/>
      </rPr>
      <t>Зеркало KVADRO,</t>
    </r>
    <r>
      <rPr>
        <sz val="9"/>
        <rFont val="Calibri"/>
        <family val="2"/>
        <charset val="204"/>
        <scheme val="minor"/>
      </rPr>
      <t xml:space="preserve"> 60x85 см, инфракрасный выключатель, LED-подсветка</t>
    </r>
  </si>
  <si>
    <t>77.9012W</t>
  </si>
  <si>
    <r>
      <rPr>
        <b/>
        <sz val="9"/>
        <rFont val="Calibri"/>
        <family val="2"/>
        <charset val="204"/>
        <scheme val="minor"/>
      </rPr>
      <t>Зеркало KVADRO,</t>
    </r>
    <r>
      <rPr>
        <sz val="9"/>
        <rFont val="Calibri"/>
        <family val="2"/>
        <charset val="204"/>
        <scheme val="minor"/>
      </rPr>
      <t xml:space="preserve"> 80x85 см, инфракрасный выключатель, LED-подсветка</t>
    </r>
  </si>
  <si>
    <t>77.9013W</t>
  </si>
  <si>
    <r>
      <rPr>
        <b/>
        <sz val="9"/>
        <rFont val="Calibri"/>
        <family val="2"/>
        <charset val="204"/>
        <scheme val="minor"/>
      </rPr>
      <t>Зеркало KVADRO,</t>
    </r>
    <r>
      <rPr>
        <sz val="9"/>
        <rFont val="Calibri"/>
        <family val="2"/>
        <charset val="204"/>
        <scheme val="minor"/>
      </rPr>
      <t xml:space="preserve"> 100x85 см, инфракрасный выключатель, LED-подсветка</t>
    </r>
  </si>
  <si>
    <t>POINT</t>
  </si>
  <si>
    <t>99.9026</t>
  </si>
  <si>
    <r>
      <rPr>
        <b/>
        <sz val="9"/>
        <rFont val="Calibri"/>
        <family val="2"/>
        <charset val="204"/>
        <scheme val="minor"/>
      </rPr>
      <t>Зеркало POINT,</t>
    </r>
    <r>
      <rPr>
        <sz val="9"/>
        <rFont val="Calibri"/>
        <family val="2"/>
        <charset val="204"/>
        <scheme val="minor"/>
      </rPr>
      <t xml:space="preserve"> 50x80 см, сенсорный выключатель, LED-подсветка</t>
    </r>
  </si>
  <si>
    <t>99.9027</t>
  </si>
  <si>
    <r>
      <rPr>
        <b/>
        <sz val="9"/>
        <rFont val="Calibri"/>
        <family val="2"/>
        <charset val="204"/>
        <scheme val="minor"/>
      </rPr>
      <t>Зеркало POINT,</t>
    </r>
    <r>
      <rPr>
        <sz val="9"/>
        <rFont val="Calibri"/>
        <family val="2"/>
        <charset val="204"/>
        <scheme val="minor"/>
      </rPr>
      <t xml:space="preserve"> 60x80 см, сенсорный выключатель, LED-подсветка</t>
    </r>
  </si>
  <si>
    <t>99.9028</t>
  </si>
  <si>
    <r>
      <rPr>
        <b/>
        <sz val="9"/>
        <rFont val="Calibri"/>
        <family val="2"/>
        <charset val="204"/>
        <scheme val="minor"/>
      </rPr>
      <t>Зеркало POINT,</t>
    </r>
    <r>
      <rPr>
        <sz val="9"/>
        <rFont val="Calibri"/>
        <family val="2"/>
        <charset val="204"/>
        <scheme val="minor"/>
      </rPr>
      <t xml:space="preserve"> 70x80 см, сенсорный выключатель, LED-подсветка</t>
    </r>
  </si>
  <si>
    <t>99.9029</t>
  </si>
  <si>
    <r>
      <rPr>
        <b/>
        <sz val="9"/>
        <rFont val="Calibri"/>
        <family val="2"/>
        <charset val="204"/>
        <scheme val="minor"/>
      </rPr>
      <t>Зеркало POINT,</t>
    </r>
    <r>
      <rPr>
        <sz val="9"/>
        <rFont val="Calibri"/>
        <family val="2"/>
        <charset val="204"/>
        <scheme val="minor"/>
      </rPr>
      <t xml:space="preserve"> 80x90 см, сенсорный выключатель, LED-подсветка</t>
    </r>
  </si>
  <si>
    <t>99.9030</t>
  </si>
  <si>
    <r>
      <rPr>
        <b/>
        <sz val="9"/>
        <rFont val="Calibri"/>
        <family val="2"/>
        <charset val="204"/>
        <scheme val="minor"/>
      </rPr>
      <t>Зеркало POINT,</t>
    </r>
    <r>
      <rPr>
        <sz val="9"/>
        <rFont val="Calibri"/>
        <family val="2"/>
        <charset val="204"/>
        <scheme val="minor"/>
      </rPr>
      <t xml:space="preserve"> 100x70 см, сенсорный выключатель, LED-подсветка</t>
    </r>
  </si>
  <si>
    <t>99.9031</t>
  </si>
  <si>
    <r>
      <rPr>
        <b/>
        <sz val="9"/>
        <rFont val="Calibri"/>
        <family val="2"/>
        <charset val="204"/>
        <scheme val="minor"/>
      </rPr>
      <t>Зеркало POINT,</t>
    </r>
    <r>
      <rPr>
        <sz val="9"/>
        <rFont val="Calibri"/>
        <family val="2"/>
        <charset val="204"/>
        <scheme val="minor"/>
      </rPr>
      <t xml:space="preserve"> 120x70 см, сенсорный выключатель, LED-подсветка</t>
    </r>
  </si>
  <si>
    <t>UNI</t>
  </si>
  <si>
    <t>99.9004</t>
  </si>
  <si>
    <r>
      <rPr>
        <b/>
        <sz val="9"/>
        <rFont val="Calibri"/>
        <family val="2"/>
        <charset val="204"/>
        <scheme val="minor"/>
      </rPr>
      <t>Зеркало UNI,</t>
    </r>
    <r>
      <rPr>
        <sz val="9"/>
        <rFont val="Calibri"/>
        <family val="2"/>
        <charset val="204"/>
        <scheme val="minor"/>
      </rPr>
      <t xml:space="preserve"> 65 см, без подсветки, белый</t>
    </r>
  </si>
  <si>
    <t>99.9005</t>
  </si>
  <si>
    <r>
      <rPr>
        <b/>
        <sz val="9"/>
        <rFont val="Calibri"/>
        <family val="2"/>
        <charset val="204"/>
        <scheme val="minor"/>
      </rPr>
      <t>Зеркало UNI,</t>
    </r>
    <r>
      <rPr>
        <sz val="9"/>
        <rFont val="Calibri"/>
        <family val="2"/>
        <charset val="204"/>
        <scheme val="minor"/>
      </rPr>
      <t xml:space="preserve"> 75 см, без подсветки, белый</t>
    </r>
  </si>
  <si>
    <t>99.9006</t>
  </si>
  <si>
    <r>
      <rPr>
        <b/>
        <sz val="9"/>
        <rFont val="Calibri"/>
        <family val="2"/>
        <charset val="204"/>
        <scheme val="minor"/>
      </rPr>
      <t>Зеркало UNI,</t>
    </r>
    <r>
      <rPr>
        <sz val="9"/>
        <rFont val="Calibri"/>
        <family val="2"/>
        <charset val="204"/>
        <scheme val="minor"/>
      </rPr>
      <t xml:space="preserve"> 85 см, без подсветки, белый</t>
    </r>
  </si>
  <si>
    <t>99.9007</t>
  </si>
  <si>
    <r>
      <rPr>
        <b/>
        <sz val="9"/>
        <rFont val="Calibri"/>
        <family val="2"/>
        <charset val="204"/>
        <scheme val="minor"/>
      </rPr>
      <t>Зеркало UNI,</t>
    </r>
    <r>
      <rPr>
        <sz val="9"/>
        <rFont val="Calibri"/>
        <family val="2"/>
        <charset val="204"/>
        <scheme val="minor"/>
      </rPr>
      <t xml:space="preserve"> 105 см, без подсветки, белый</t>
    </r>
  </si>
  <si>
    <t>Зеркальные шкафы</t>
  </si>
  <si>
    <t>99.9008</t>
  </si>
  <si>
    <r>
      <rPr>
        <b/>
        <sz val="9"/>
        <rFont val="Calibri"/>
        <family val="2"/>
        <charset val="204"/>
        <scheme val="minor"/>
      </rPr>
      <t>Шкаф зеркальный ALMI</t>
    </r>
    <r>
      <rPr>
        <sz val="9"/>
        <rFont val="Calibri"/>
        <family val="2"/>
        <charset val="204"/>
        <scheme val="minor"/>
      </rPr>
      <t>, 50 см, 1 дверца, 2 стеклянные полки, белый</t>
    </r>
  </si>
  <si>
    <t>99.9009</t>
  </si>
  <si>
    <r>
      <rPr>
        <b/>
        <sz val="9"/>
        <rFont val="Calibri"/>
        <family val="2"/>
        <charset val="204"/>
        <scheme val="minor"/>
      </rPr>
      <t>Шкаф зеркальный ALMI</t>
    </r>
    <r>
      <rPr>
        <sz val="9"/>
        <rFont val="Calibri"/>
        <family val="2"/>
        <charset val="204"/>
        <scheme val="minor"/>
      </rPr>
      <t>, 60 см, 2 дверцы, 4 стеклянные полки, белый</t>
    </r>
  </si>
  <si>
    <t>99.9010</t>
  </si>
  <si>
    <r>
      <rPr>
        <b/>
        <sz val="9"/>
        <rFont val="Calibri"/>
        <family val="2"/>
        <charset val="204"/>
        <scheme val="minor"/>
      </rPr>
      <t>Шкаф зеркальный ALMI</t>
    </r>
    <r>
      <rPr>
        <sz val="9"/>
        <rFont val="Calibri"/>
        <family val="2"/>
        <charset val="204"/>
        <scheme val="minor"/>
      </rPr>
      <t>, 70 см, 2 дверцы, 4 стеклянные полки, белый</t>
    </r>
  </si>
  <si>
    <t>99.9011</t>
  </si>
  <si>
    <r>
      <rPr>
        <b/>
        <sz val="9"/>
        <rFont val="Calibri"/>
        <family val="2"/>
        <charset val="204"/>
        <scheme val="minor"/>
      </rPr>
      <t>Шкаф зеркальный ALMI</t>
    </r>
    <r>
      <rPr>
        <sz val="9"/>
        <rFont val="Calibri"/>
        <family val="2"/>
        <charset val="204"/>
        <scheme val="minor"/>
      </rPr>
      <t>, 80 см, 3 дверцы, 6 стеклянных полок, белый</t>
    </r>
  </si>
  <si>
    <t>99.9012</t>
  </si>
  <si>
    <r>
      <rPr>
        <b/>
        <sz val="9"/>
        <rFont val="Calibri"/>
        <family val="2"/>
        <charset val="204"/>
        <scheme val="minor"/>
      </rPr>
      <t>Шкаф зеркальный ALMI</t>
    </r>
    <r>
      <rPr>
        <sz val="9"/>
        <rFont val="Calibri"/>
        <family val="2"/>
        <charset val="204"/>
        <scheme val="minor"/>
      </rPr>
      <t>, 90 см, 3 дверцы, 6 стеклянных полок, белый</t>
    </r>
  </si>
  <si>
    <t>MAX</t>
  </si>
  <si>
    <t>77.9006D</t>
  </si>
  <si>
    <r>
      <rPr>
        <b/>
        <sz val="9"/>
        <rFont val="Calibri"/>
        <family val="2"/>
        <charset val="204"/>
        <scheme val="minor"/>
      </rPr>
      <t>Шкаф зеркальный MAX</t>
    </r>
    <r>
      <rPr>
        <sz val="9"/>
        <rFont val="Calibri"/>
        <family val="2"/>
        <charset val="204"/>
        <scheme val="minor"/>
      </rPr>
      <t>, 60 см, 1 дверца, 2 стеклянные полки, дуб кантри</t>
    </r>
  </si>
  <si>
    <t>77.9008D</t>
  </si>
  <si>
    <r>
      <rPr>
        <b/>
        <sz val="9"/>
        <rFont val="Calibri"/>
        <family val="2"/>
        <charset val="204"/>
        <scheme val="minor"/>
      </rPr>
      <t>Шкаф зеркальный MAX</t>
    </r>
    <r>
      <rPr>
        <sz val="9"/>
        <rFont val="Calibri"/>
        <family val="2"/>
        <charset val="204"/>
        <scheme val="minor"/>
      </rPr>
      <t>, 70 см, 2 дверцы, 4 стеклянные полки, дуб кантри</t>
    </r>
  </si>
  <si>
    <t>77.9010D</t>
  </si>
  <si>
    <r>
      <rPr>
        <b/>
        <sz val="9"/>
        <rFont val="Calibri"/>
        <family val="2"/>
        <charset val="204"/>
        <scheme val="minor"/>
      </rPr>
      <t>Шкаф зеркальный MAX</t>
    </r>
    <r>
      <rPr>
        <sz val="9"/>
        <rFont val="Calibri"/>
        <family val="2"/>
        <charset val="204"/>
        <scheme val="minor"/>
      </rPr>
      <t>, 80 см, 2 дверцы, 4 стеклянные полки, дуб кантри</t>
    </r>
  </si>
  <si>
    <t xml:space="preserve">POINT </t>
  </si>
  <si>
    <t>99.9032</t>
  </si>
  <si>
    <r>
      <rPr>
        <b/>
        <sz val="9"/>
        <rFont val="Calibri"/>
        <family val="2"/>
        <charset val="204"/>
        <scheme val="minor"/>
      </rPr>
      <t>Шкаф зеркальный POINT</t>
    </r>
    <r>
      <rPr>
        <sz val="9"/>
        <rFont val="Calibri"/>
        <family val="2"/>
        <charset val="204"/>
        <scheme val="minor"/>
      </rPr>
      <t>, 60 см, 1 дверца, 2 стеклянные полки, инфракрасный выключатель, LED-подсветка, розетка, белый</t>
    </r>
  </si>
  <si>
    <t>99.9033</t>
  </si>
  <si>
    <r>
      <rPr>
        <b/>
        <sz val="9"/>
        <rFont val="Calibri"/>
        <family val="2"/>
        <charset val="204"/>
        <scheme val="minor"/>
      </rPr>
      <t>Шкаф зеркальный POINT</t>
    </r>
    <r>
      <rPr>
        <sz val="9"/>
        <rFont val="Calibri"/>
        <family val="2"/>
        <charset val="204"/>
        <scheme val="minor"/>
      </rPr>
      <t>, 70 см, 2 дверцы, 2 стеклянные полки, инфракрасный выключатель, LED-подсветка, розетка, белый</t>
    </r>
  </si>
  <si>
    <t>99.9034</t>
  </si>
  <si>
    <r>
      <rPr>
        <b/>
        <sz val="9"/>
        <rFont val="Calibri"/>
        <family val="2"/>
        <charset val="204"/>
        <scheme val="minor"/>
      </rPr>
      <t>Шкаф зеркальный POINT</t>
    </r>
    <r>
      <rPr>
        <sz val="9"/>
        <rFont val="Calibri"/>
        <family val="2"/>
        <charset val="204"/>
        <scheme val="minor"/>
      </rPr>
      <t>, 80 см, 2 дверцы, 2 стеклянные полки, инфракрасный выключатель, LED-подсветка, розетка, белый</t>
    </r>
  </si>
  <si>
    <r>
      <rPr>
        <b/>
        <sz val="9"/>
        <rFont val="Calibri"/>
        <family val="2"/>
        <charset val="204"/>
        <scheme val="minor"/>
      </rPr>
      <t>Шкаф зеркальный PRIME</t>
    </r>
    <r>
      <rPr>
        <sz val="9"/>
        <rFont val="Calibri"/>
        <family val="2"/>
        <charset val="204"/>
        <scheme val="minor"/>
      </rPr>
      <t>, 90 см, 2 дверцы, 6 стеклянных полок, белый</t>
    </r>
  </si>
  <si>
    <t>99.9001</t>
  </si>
  <si>
    <r>
      <rPr>
        <b/>
        <sz val="9"/>
        <rFont val="Calibri"/>
        <family val="2"/>
        <charset val="204"/>
        <scheme val="minor"/>
      </rPr>
      <t>Шкаф зеркальный UNI</t>
    </r>
    <r>
      <rPr>
        <sz val="9"/>
        <rFont val="Calibri"/>
        <family val="2"/>
        <charset val="204"/>
        <scheme val="minor"/>
      </rPr>
      <t>, 60 см,  2 дверцы, 4 стеклянные полки, с подсветкой и выключателем, белый</t>
    </r>
  </si>
  <si>
    <t>99.9002</t>
  </si>
  <si>
    <r>
      <rPr>
        <b/>
        <sz val="9"/>
        <rFont val="Calibri"/>
        <family val="2"/>
        <charset val="204"/>
        <scheme val="minor"/>
      </rPr>
      <t>Шкаф зеркальный UNI</t>
    </r>
    <r>
      <rPr>
        <sz val="9"/>
        <rFont val="Calibri"/>
        <family val="2"/>
        <charset val="204"/>
        <scheme val="minor"/>
      </rPr>
      <t>, 70 см, 2 дверцы, 4 стеклянные полки, с подсветкой и выключателем, белый</t>
    </r>
  </si>
  <si>
    <t>99.9003</t>
  </si>
  <si>
    <r>
      <rPr>
        <b/>
        <sz val="9"/>
        <rFont val="Calibri"/>
        <family val="2"/>
        <charset val="204"/>
        <scheme val="minor"/>
      </rPr>
      <t>Шкаф зеркальный UNI</t>
    </r>
    <r>
      <rPr>
        <sz val="9"/>
        <rFont val="Calibri"/>
        <family val="2"/>
        <charset val="204"/>
        <scheme val="minor"/>
      </rPr>
      <t>, 80 см, 3 дверцы, 6 стеклянных полок, с подсветкой и выключателем, белый</t>
    </r>
  </si>
  <si>
    <t>99.9013</t>
  </si>
  <si>
    <r>
      <rPr>
        <b/>
        <sz val="9"/>
        <rFont val="Calibri"/>
        <family val="2"/>
        <charset val="204"/>
        <scheme val="minor"/>
      </rPr>
      <t>Шкаф зеркальный UNI</t>
    </r>
    <r>
      <rPr>
        <sz val="9"/>
        <rFont val="Calibri"/>
        <family val="2"/>
        <charset val="204"/>
        <scheme val="minor"/>
      </rPr>
      <t>, 120 см, 3 дверцы, 6 стеклянных полок, с LED-подсветкой и выключателем, белый</t>
    </r>
  </si>
  <si>
    <t>ОПОРЫ</t>
  </si>
  <si>
    <t>99.9811</t>
  </si>
  <si>
    <r>
      <rPr>
        <b/>
        <sz val="9"/>
        <rFont val="Calibri"/>
        <family val="2"/>
        <charset val="204"/>
        <scheme val="minor"/>
      </rPr>
      <t xml:space="preserve">Комплект опор (ножек) </t>
    </r>
    <r>
      <rPr>
        <sz val="9"/>
        <rFont val="Calibri"/>
        <family val="2"/>
        <charset val="204"/>
        <scheme val="minor"/>
      </rPr>
      <t>для напольного монтажа мебели, 4 хром пластик</t>
    </r>
  </si>
  <si>
    <t>Керамические умывальники</t>
  </si>
  <si>
    <r>
      <rPr>
        <b/>
        <sz val="9"/>
        <rFont val="Calibri"/>
        <family val="2"/>
        <charset val="204"/>
        <scheme val="minor"/>
      </rPr>
      <t>АЛЬФА</t>
    </r>
    <r>
      <rPr>
        <sz val="9"/>
        <rFont val="Calibri"/>
        <family val="2"/>
        <charset val="204"/>
        <scheme val="minor"/>
      </rPr>
      <t>, 55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</si>
  <si>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ГРЭЙС</t>
    </r>
    <r>
      <rPr>
        <sz val="9"/>
        <rFont val="Calibri"/>
        <family val="2"/>
        <charset val="204"/>
        <scheme val="minor"/>
      </rPr>
      <t>, 60 см, мебельный умывальник, керамически</t>
    </r>
    <r>
      <rPr>
        <b/>
        <sz val="9"/>
        <rFont val="Calibri"/>
        <family val="2"/>
        <charset val="204"/>
        <scheme val="minor"/>
      </rPr>
      <t>й</t>
    </r>
  </si>
  <si>
    <r>
      <rPr>
        <b/>
        <sz val="9"/>
        <rFont val="Calibri"/>
        <family val="2"/>
        <charset val="204"/>
        <scheme val="minor"/>
      </rPr>
      <t>ГРЭЙС</t>
    </r>
    <r>
      <rPr>
        <sz val="9"/>
        <rFont val="Calibri"/>
        <family val="2"/>
        <charset val="204"/>
        <scheme val="minor"/>
      </rPr>
      <t>, 70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</si>
  <si>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ГРЭЙС</t>
    </r>
    <r>
      <rPr>
        <sz val="9"/>
        <rFont val="Calibri"/>
        <family val="2"/>
        <charset val="204"/>
        <scheme val="minor"/>
      </rPr>
      <t>, 90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</si>
  <si>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ЛАГУНА</t>
    </r>
    <r>
      <rPr>
        <sz val="9"/>
        <rFont val="Calibri"/>
        <family val="2"/>
        <charset val="204"/>
        <scheme val="minor"/>
      </rPr>
      <t>, 75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</si>
  <si>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ЛАГУНА</t>
    </r>
    <r>
      <rPr>
        <sz val="9"/>
        <rFont val="Calibri"/>
        <family val="2"/>
        <charset val="204"/>
        <scheme val="minor"/>
      </rPr>
      <t>, 85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</si>
  <si>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ЛАГУНА</t>
    </r>
    <r>
      <rPr>
        <sz val="9"/>
        <rFont val="Calibri"/>
        <family val="2"/>
        <charset val="204"/>
        <scheme val="minor"/>
      </rPr>
      <t>, 105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</si>
  <si>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МИНИ</t>
    </r>
    <r>
      <rPr>
        <sz val="9"/>
        <rFont val="Calibri"/>
        <family val="2"/>
        <charset val="204"/>
        <scheme val="minor"/>
      </rPr>
      <t>, 50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</si>
  <si>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 xml:space="preserve">МИНИ 60-СК, </t>
    </r>
    <r>
      <rPr>
        <sz val="9"/>
        <rFont val="Calibri"/>
        <family val="2"/>
        <charset val="204"/>
        <scheme val="minor"/>
      </rPr>
      <t>60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</si>
  <si>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Q</t>
    </r>
    <r>
      <rPr>
        <sz val="9"/>
        <rFont val="Calibri"/>
        <family val="2"/>
        <charset val="204"/>
        <scheme val="minor"/>
      </rPr>
      <t>, 55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</si>
  <si>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Q</t>
    </r>
    <r>
      <rPr>
        <sz val="9"/>
        <rFont val="Calibri"/>
        <family val="2"/>
        <charset val="204"/>
        <scheme val="minor"/>
      </rPr>
      <t>, 60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</si>
  <si>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Q</t>
    </r>
    <r>
      <rPr>
        <sz val="9"/>
        <rFont val="Calibri"/>
        <family val="2"/>
        <charset val="204"/>
        <scheme val="minor"/>
      </rPr>
      <t>, 70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</si>
  <si>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Q</t>
    </r>
    <r>
      <rPr>
        <sz val="9"/>
        <rFont val="Calibri"/>
        <family val="2"/>
        <charset val="204"/>
        <scheme val="minor"/>
      </rPr>
      <t>, 80 см, мебельный умывальник, керамический</t>
    </r>
  </si>
  <si>
    <t>MYJOYS</t>
  </si>
  <si>
    <r>
      <rPr>
        <b/>
        <sz val="9"/>
        <rFont val="Calibri"/>
        <family val="2"/>
        <charset val="204"/>
        <scheme val="minor"/>
      </rPr>
      <t>ГАРМОНИЯ</t>
    </r>
    <r>
      <rPr>
        <sz val="9"/>
        <rFont val="Calibri"/>
        <family val="2"/>
        <charset val="204"/>
        <scheme val="minor"/>
      </rPr>
      <t>, 65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</si>
  <si>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ГАРМОНИЯ</t>
    </r>
    <r>
      <rPr>
        <sz val="9"/>
        <rFont val="Calibri"/>
        <family val="2"/>
        <charset val="204"/>
        <scheme val="minor"/>
      </rPr>
      <t>, 80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</si>
  <si>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ГАРМОНИЯ</t>
    </r>
    <r>
      <rPr>
        <sz val="9"/>
        <rFont val="Calibri"/>
        <family val="2"/>
        <charset val="204"/>
        <scheme val="minor"/>
      </rPr>
      <t>, 100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</si>
  <si>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ГАРМОНИЯ</t>
    </r>
    <r>
      <rPr>
        <sz val="9"/>
        <rFont val="Calibri"/>
        <family val="2"/>
        <charset val="204"/>
        <scheme val="minor"/>
      </rPr>
      <t>, 125 см, мебельный умывальник, керамический, две чаши</t>
    </r>
  </si>
  <si>
    <r>
      <rPr>
        <b/>
        <sz val="9"/>
        <rFont val="Calibri"/>
        <family val="2"/>
        <charset val="204"/>
        <scheme val="minor"/>
      </rPr>
      <t>ЭЙФОРИЯ</t>
    </r>
    <r>
      <rPr>
        <sz val="9"/>
        <rFont val="Calibri"/>
        <family val="2"/>
        <charset val="204"/>
        <scheme val="minor"/>
      </rPr>
      <t>, 60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</si>
  <si>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ЭЙФОРИЯ</t>
    </r>
    <r>
      <rPr>
        <sz val="9"/>
        <rFont val="Calibri"/>
        <family val="2"/>
        <charset val="204"/>
        <scheme val="minor"/>
      </rPr>
      <t>, 80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</si>
  <si>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ЭЙФОРИЯ</t>
    </r>
    <r>
      <rPr>
        <sz val="9"/>
        <rFont val="Calibri"/>
        <family val="2"/>
        <charset val="204"/>
        <scheme val="minor"/>
      </rPr>
      <t>, 100 см, мебельный умывальник, керамический</t>
    </r>
  </si>
  <si>
    <r>
      <rPr>
        <b/>
        <sz val="9"/>
        <rFont val="Calibri"/>
        <family val="2"/>
        <charset val="204"/>
        <scheme val="minor"/>
      </rPr>
      <t>Никсон</t>
    </r>
    <r>
      <rPr>
        <sz val="9"/>
        <rFont val="Calibri"/>
        <family val="2"/>
        <charset val="204"/>
        <scheme val="minor"/>
      </rPr>
      <t>, 50 см, Мебельный умывальник , керамический</t>
    </r>
  </si>
  <si>
    <r>
      <rPr>
        <b/>
        <sz val="9"/>
        <rFont val="Calibri"/>
        <family val="2"/>
        <charset val="204"/>
        <scheme val="minor"/>
      </rPr>
      <t>Никсон</t>
    </r>
    <r>
      <rPr>
        <sz val="9"/>
        <rFont val="Calibri"/>
        <family val="2"/>
        <charset val="204"/>
        <scheme val="minor"/>
      </rPr>
      <t>, 60 см, Мебельный умывальник , керамический</t>
    </r>
  </si>
  <si>
    <r>
      <rPr>
        <b/>
        <sz val="9"/>
        <rFont val="Calibri"/>
        <family val="2"/>
        <charset val="204"/>
        <scheme val="minor"/>
      </rPr>
      <t>Никсон</t>
    </r>
    <r>
      <rPr>
        <sz val="9"/>
        <rFont val="Calibri"/>
        <family val="2"/>
        <charset val="204"/>
        <scheme val="minor"/>
      </rPr>
      <t>, 80 см, Мебельный умывальник , керамический</t>
    </r>
  </si>
  <si>
    <r>
      <rPr>
        <b/>
        <sz val="9"/>
        <rFont val="Calibri"/>
        <family val="2"/>
        <charset val="204"/>
        <scheme val="minor"/>
      </rPr>
      <t>Никсон</t>
    </r>
    <r>
      <rPr>
        <sz val="9"/>
        <rFont val="Calibri"/>
        <family val="2"/>
        <charset val="204"/>
        <scheme val="minor"/>
      </rPr>
      <t>, 105 см, Мебельный умывальник , керамический</t>
    </r>
  </si>
  <si>
    <t>Накладные умывальники</t>
  </si>
  <si>
    <r>
      <rPr>
        <b/>
        <sz val="9"/>
        <rFont val="Calibri"/>
        <family val="2"/>
        <charset val="204"/>
        <scheme val="minor"/>
      </rPr>
      <t>ДЖОЙ</t>
    </r>
    <r>
      <rPr>
        <sz val="9"/>
        <rFont val="Calibri"/>
        <family val="2"/>
        <charset val="204"/>
        <scheme val="minor"/>
      </rPr>
      <t>, накладной умывальник для установки на столешнице, керамический, с заглушкой сливного отверстия, 46х39х12 см</t>
    </r>
  </si>
  <si>
    <r>
      <rPr>
        <b/>
        <sz val="9"/>
        <rFont val="Calibri"/>
        <family val="2"/>
        <charset val="204"/>
        <scheme val="minor"/>
      </rPr>
      <t>ДЖОЙ 3</t>
    </r>
    <r>
      <rPr>
        <sz val="9"/>
        <rFont val="Calibri"/>
        <family val="2"/>
        <charset val="204"/>
        <scheme val="minor"/>
      </rPr>
      <t>, накладной умывальник для установки на столешнице, керамический, пристенный, с полкой для смесителя, 46х39х12 см</t>
    </r>
  </si>
  <si>
    <r>
      <rPr>
        <b/>
        <sz val="9"/>
        <rFont val="Calibri"/>
        <family val="2"/>
        <charset val="204"/>
        <scheme val="minor"/>
      </rPr>
      <t>ТРИУМФ</t>
    </r>
    <r>
      <rPr>
        <sz val="9"/>
        <rFont val="Calibri"/>
        <family val="2"/>
        <charset val="204"/>
        <scheme val="minor"/>
      </rPr>
      <t>, накладной умывальник для установки на столешнице, керамический, с заглушкой сливного отверстия, 56х34х17 см</t>
    </r>
  </si>
  <si>
    <t>Подвесной унитаз</t>
  </si>
  <si>
    <t>88.0001</t>
  </si>
  <si>
    <r>
      <rPr>
        <sz val="9"/>
        <color theme="1"/>
        <rFont val="Calibri"/>
        <family val="2"/>
        <charset val="204"/>
        <scheme val="minor"/>
      </rPr>
      <t xml:space="preserve">Унитаз безободковый подвесной </t>
    </r>
    <r>
      <rPr>
        <b/>
        <sz val="9"/>
        <color theme="1"/>
        <rFont val="Calibri"/>
        <family val="2"/>
        <charset val="204"/>
        <scheme val="minor"/>
      </rPr>
      <t>ENZO</t>
    </r>
  </si>
  <si>
    <r>
      <rPr>
        <sz val="9"/>
        <color theme="1"/>
        <rFont val="Calibri"/>
        <family val="2"/>
        <charset val="204"/>
        <scheme val="minor"/>
      </rPr>
      <t xml:space="preserve">Сиденье для унитаза дюропласт с микролифтом </t>
    </r>
    <r>
      <rPr>
        <b/>
        <sz val="9"/>
        <color theme="1"/>
        <rFont val="Calibri"/>
        <family val="2"/>
        <charset val="204"/>
        <scheme val="minor"/>
      </rPr>
      <t>ENZO</t>
    </r>
  </si>
  <si>
    <t>88.0002</t>
  </si>
  <si>
    <t>РРЦ 
с 09.01.2024г.</t>
  </si>
  <si>
    <t>PERFECTO (дуб эврика/белый глянец)</t>
  </si>
  <si>
    <t>Пеналы и полупеналы для коллекций ALFA / ALMI</t>
  </si>
  <si>
    <t>Пеналы и полупеналы для коллекций  LAGUNA / LAGUNA PLUS / MINI / Q / Q PLUS / TINY / W</t>
  </si>
  <si>
    <t>РРЦ 
с 09.04.2024г.</t>
  </si>
  <si>
    <t>dreja</t>
  </si>
  <si>
    <t xml:space="preserve"> % изменения</t>
  </si>
  <si>
    <t>Цена за комплект из ящика BOX, столешницы и умывальника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</si>
</sst>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0_ "/>
  </numFmts>
  <fonts count="19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11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52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58">
    <xf numFmtId="0" fontId="0" fillId="0" borderId="0" xfId="0"/>
    <xf numFmtId="164" fontId="1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65" fontId="10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vertical="center" wrapText="1"/>
    </xf>
    <xf numFmtId="165" fontId="10" fillId="4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left" vertical="center" wrapText="1"/>
    </xf>
    <xf numFmtId="0" fontId="7" fillId="0" borderId="1" xfId="0" applyFont="1" applyBorder="1"/>
    <xf numFmtId="49" fontId="14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165" fontId="15" fillId="4" borderId="1" xfId="0" applyNumberFormat="1" applyFont="1" applyFill="1" applyBorder="1" applyAlignment="1">
      <alignment horizontal="center"/>
    </xf>
    <xf numFmtId="164" fontId="16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vertical="center"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1" fontId="6" fillId="0" borderId="1" xfId="0" quotePrefix="1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1" fontId="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15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4" fillId="6" borderId="1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0" xfId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81914</xdr:colOff>
      <xdr:row>0</xdr:row>
      <xdr:rowOff>39371</xdr:rowOff>
    </xdr:from>
    <xdr:to>
      <xdr:col>3</xdr:col>
      <xdr:colOff>434340</xdr:colOff>
      <xdr:row>0</xdr:row>
      <xdr:rowOff>546353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" y="39371"/>
          <a:ext cx="1952626" cy="506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7"/>
  <sheetViews>
    <sheetView tabSelected="1" workbookViewId="0">
      <selection activeCell="D44" sqref="D44"/>
    </sheetView>
  </sheetViews>
  <sheetFormatPr defaultColWidth="11.109375" defaultRowHeight="18" customHeight="1" x14ac:dyDescent="0.3"/>
  <cols>
    <col min="1" max="1" width="4.44140625" customWidth="1"/>
    <col min="2" max="2" width="9" customWidth="1"/>
    <col min="3" max="3" width="9.88671875" customWidth="1"/>
    <col min="4" max="4" width="109.6640625" customWidth="1"/>
    <col min="5" max="5" width="11.88671875" style="1" customWidth="1"/>
    <col min="7" max="7" width="12.44140625" style="35" customWidth="1"/>
  </cols>
  <sheetData>
    <row r="1" spans="1:7" ht="45.9" customHeight="1" x14ac:dyDescent="0.3">
      <c r="A1" s="48"/>
      <c r="B1" s="48"/>
      <c r="C1" s="48"/>
      <c r="D1" s="48"/>
    </row>
    <row r="2" spans="1:7" ht="18" customHeight="1" x14ac:dyDescent="0.3">
      <c r="B2" s="49"/>
      <c r="C2" s="49"/>
      <c r="D2" s="49"/>
    </row>
    <row r="3" spans="1:7" ht="18" customHeight="1" x14ac:dyDescent="0.3">
      <c r="A3" s="47"/>
      <c r="B3" s="51"/>
      <c r="C3" s="32" t="s">
        <v>0</v>
      </c>
      <c r="D3" s="52" t="s">
        <v>1</v>
      </c>
      <c r="E3" s="55" t="s">
        <v>418</v>
      </c>
      <c r="F3" s="53" t="s">
        <v>422</v>
      </c>
      <c r="G3" s="56" t="s">
        <v>424</v>
      </c>
    </row>
    <row r="4" spans="1:7" ht="24" customHeight="1" x14ac:dyDescent="0.3">
      <c r="A4" s="47"/>
      <c r="B4" s="51"/>
      <c r="C4" s="2" t="s">
        <v>2</v>
      </c>
      <c r="D4" s="52"/>
      <c r="E4" s="50"/>
      <c r="F4" s="53"/>
      <c r="G4" s="56"/>
    </row>
    <row r="5" spans="1:7" ht="18" customHeight="1" x14ac:dyDescent="0.3">
      <c r="A5" s="47"/>
      <c r="B5" s="51"/>
      <c r="C5" s="28" t="s">
        <v>3</v>
      </c>
      <c r="D5" s="52"/>
      <c r="E5" s="50"/>
      <c r="F5" s="53"/>
      <c r="G5" s="56"/>
    </row>
    <row r="6" spans="1:7" ht="24.9" customHeight="1" x14ac:dyDescent="0.3">
      <c r="A6" s="47"/>
      <c r="B6" s="51"/>
      <c r="C6" s="3" t="s">
        <v>4</v>
      </c>
      <c r="D6" s="52"/>
      <c r="E6" s="50"/>
      <c r="F6" s="53"/>
      <c r="G6" s="56"/>
    </row>
    <row r="7" spans="1:7" ht="14.4" x14ac:dyDescent="0.3">
      <c r="A7" s="46" t="s">
        <v>5</v>
      </c>
      <c r="B7" s="46"/>
      <c r="C7" s="46"/>
      <c r="D7" s="46"/>
      <c r="E7" s="47"/>
      <c r="F7" s="43"/>
    </row>
    <row r="8" spans="1:7" ht="14.4" x14ac:dyDescent="0.3">
      <c r="A8" s="33" t="s">
        <v>6</v>
      </c>
      <c r="B8" s="19" t="s">
        <v>7</v>
      </c>
      <c r="C8" s="21" t="s">
        <v>61</v>
      </c>
      <c r="D8" s="5" t="s">
        <v>8</v>
      </c>
      <c r="E8" s="6">
        <v>18259.5</v>
      </c>
      <c r="F8" s="6">
        <v>18260</v>
      </c>
      <c r="G8" s="57">
        <f>F8/E8-1</f>
        <v>2.738300610638511E-5</v>
      </c>
    </row>
    <row r="9" spans="1:7" ht="14.4" x14ac:dyDescent="0.3">
      <c r="A9" s="40"/>
      <c r="B9" s="22">
        <v>641266</v>
      </c>
      <c r="C9" s="4"/>
      <c r="D9" s="7" t="s">
        <v>9</v>
      </c>
      <c r="E9" s="8">
        <v>9189</v>
      </c>
      <c r="F9" s="8">
        <v>9189</v>
      </c>
      <c r="G9" s="57">
        <f t="shared" ref="G9:G72" si="0">F9/E9-1</f>
        <v>0</v>
      </c>
    </row>
    <row r="10" spans="1:7" ht="14.4" x14ac:dyDescent="0.3">
      <c r="A10" s="40"/>
      <c r="B10" s="41"/>
      <c r="C10" s="41"/>
      <c r="D10" s="9" t="s">
        <v>10</v>
      </c>
      <c r="E10" s="8">
        <v>27448.5</v>
      </c>
      <c r="F10" s="8">
        <v>27449</v>
      </c>
      <c r="G10" s="57">
        <f t="shared" si="0"/>
        <v>1.8215931653742246E-5</v>
      </c>
    </row>
    <row r="11" spans="1:7" ht="14.4" x14ac:dyDescent="0.3">
      <c r="A11" s="33" t="s">
        <v>6</v>
      </c>
      <c r="B11" s="19" t="s">
        <v>11</v>
      </c>
      <c r="C11" s="21" t="s">
        <v>61</v>
      </c>
      <c r="D11" s="5" t="s">
        <v>12</v>
      </c>
      <c r="E11" s="8">
        <v>18469.5</v>
      </c>
      <c r="F11" s="8">
        <v>18470</v>
      </c>
      <c r="G11" s="57">
        <f t="shared" si="0"/>
        <v>2.7071658680544175E-5</v>
      </c>
    </row>
    <row r="12" spans="1:7" ht="14.4" x14ac:dyDescent="0.3">
      <c r="A12" s="40"/>
      <c r="B12" s="22">
        <v>641266</v>
      </c>
      <c r="C12" s="4"/>
      <c r="D12" s="7" t="s">
        <v>9</v>
      </c>
      <c r="E12" s="8">
        <v>9189</v>
      </c>
      <c r="F12" s="8">
        <v>9189</v>
      </c>
      <c r="G12" s="57">
        <f t="shared" si="0"/>
        <v>0</v>
      </c>
    </row>
    <row r="13" spans="1:7" ht="14.4" x14ac:dyDescent="0.3">
      <c r="A13" s="40"/>
      <c r="B13" s="41"/>
      <c r="C13" s="41"/>
      <c r="D13" s="9" t="s">
        <v>10</v>
      </c>
      <c r="E13" s="8">
        <v>27658.5</v>
      </c>
      <c r="F13" s="8">
        <v>27659</v>
      </c>
      <c r="G13" s="57">
        <f t="shared" si="0"/>
        <v>1.8077625323131841E-5</v>
      </c>
    </row>
    <row r="14" spans="1:7" ht="14.4" x14ac:dyDescent="0.3">
      <c r="A14" s="33" t="s">
        <v>6</v>
      </c>
      <c r="B14" s="19" t="s">
        <v>13</v>
      </c>
      <c r="C14" s="21" t="s">
        <v>61</v>
      </c>
      <c r="D14" s="5" t="s">
        <v>14</v>
      </c>
      <c r="E14" s="8">
        <v>20779.5</v>
      </c>
      <c r="F14" s="8">
        <v>20780</v>
      </c>
      <c r="G14" s="57">
        <f t="shared" si="0"/>
        <v>2.4062176664507717E-5</v>
      </c>
    </row>
    <row r="15" spans="1:7" ht="14.4" x14ac:dyDescent="0.3">
      <c r="A15" s="40"/>
      <c r="B15" s="22">
        <v>641266</v>
      </c>
      <c r="C15" s="4"/>
      <c r="D15" s="7" t="s">
        <v>9</v>
      </c>
      <c r="E15" s="8">
        <v>9189</v>
      </c>
      <c r="F15" s="8">
        <v>9189</v>
      </c>
      <c r="G15" s="57">
        <f t="shared" si="0"/>
        <v>0</v>
      </c>
    </row>
    <row r="16" spans="1:7" ht="14.4" x14ac:dyDescent="0.3">
      <c r="A16" s="40"/>
      <c r="B16" s="41"/>
      <c r="C16" s="41"/>
      <c r="D16" s="9" t="s">
        <v>10</v>
      </c>
      <c r="E16" s="8">
        <v>29968.5</v>
      </c>
      <c r="F16" s="8">
        <v>29969</v>
      </c>
      <c r="G16" s="57">
        <f t="shared" si="0"/>
        <v>1.6684185061066614E-5</v>
      </c>
    </row>
    <row r="17" spans="1:7" ht="14.4" x14ac:dyDescent="0.3">
      <c r="A17" s="33" t="s">
        <v>6</v>
      </c>
      <c r="B17" s="19" t="s">
        <v>15</v>
      </c>
      <c r="C17" s="21" t="s">
        <v>61</v>
      </c>
      <c r="D17" s="5" t="s">
        <v>16</v>
      </c>
      <c r="E17" s="8">
        <v>26134.5</v>
      </c>
      <c r="F17" s="8">
        <v>27441</v>
      </c>
      <c r="G17" s="57">
        <f t="shared" si="0"/>
        <v>4.9991390690466542E-2</v>
      </c>
    </row>
    <row r="18" spans="1:7" ht="14.4" x14ac:dyDescent="0.3">
      <c r="A18" s="33" t="s">
        <v>6</v>
      </c>
      <c r="B18" s="19" t="s">
        <v>17</v>
      </c>
      <c r="C18" s="21" t="s">
        <v>61</v>
      </c>
      <c r="D18" s="5" t="s">
        <v>18</v>
      </c>
      <c r="E18" s="6">
        <v>22984.5</v>
      </c>
      <c r="F18" s="6">
        <v>22985</v>
      </c>
      <c r="G18" s="57">
        <f t="shared" si="0"/>
        <v>2.1753790597989209E-5</v>
      </c>
    </row>
    <row r="19" spans="1:7" ht="14.4" x14ac:dyDescent="0.3">
      <c r="A19" s="33" t="s">
        <v>6</v>
      </c>
      <c r="B19" s="19" t="s">
        <v>19</v>
      </c>
      <c r="C19" s="4"/>
      <c r="D19" s="5" t="s">
        <v>20</v>
      </c>
      <c r="E19" s="6">
        <v>13639.5</v>
      </c>
      <c r="F19" s="6">
        <v>13640</v>
      </c>
      <c r="G19" s="57">
        <f t="shared" si="0"/>
        <v>3.6658235272657436E-5</v>
      </c>
    </row>
    <row r="20" spans="1:7" ht="14.4" x14ac:dyDescent="0.3">
      <c r="A20" s="33" t="s">
        <v>6</v>
      </c>
      <c r="B20" s="19" t="s">
        <v>21</v>
      </c>
      <c r="C20" s="4"/>
      <c r="D20" s="5" t="s">
        <v>22</v>
      </c>
      <c r="E20" s="6">
        <v>13639.5</v>
      </c>
      <c r="F20" s="6">
        <v>13640</v>
      </c>
      <c r="G20" s="57">
        <f t="shared" si="0"/>
        <v>3.6658235272657436E-5</v>
      </c>
    </row>
    <row r="21" spans="1:7" ht="14.4" x14ac:dyDescent="0.3">
      <c r="A21" s="33" t="s">
        <v>6</v>
      </c>
      <c r="B21" s="19" t="s">
        <v>23</v>
      </c>
      <c r="C21" s="4"/>
      <c r="D21" s="5" t="s">
        <v>24</v>
      </c>
      <c r="E21" s="6">
        <v>11539.5</v>
      </c>
      <c r="F21" s="6">
        <v>11540</v>
      </c>
      <c r="G21" s="57">
        <f t="shared" si="0"/>
        <v>4.3329433684347052E-5</v>
      </c>
    </row>
    <row r="22" spans="1:7" ht="14.4" x14ac:dyDescent="0.3">
      <c r="A22" s="46" t="s">
        <v>25</v>
      </c>
      <c r="B22" s="46"/>
      <c r="C22" s="46"/>
      <c r="D22" s="46"/>
      <c r="E22" s="43"/>
      <c r="F22" s="43"/>
      <c r="G22" s="57"/>
    </row>
    <row r="23" spans="1:7" ht="14.4" x14ac:dyDescent="0.3">
      <c r="A23" s="34"/>
      <c r="B23" s="19" t="s">
        <v>26</v>
      </c>
      <c r="C23" s="29" t="s">
        <v>27</v>
      </c>
      <c r="D23" s="10" t="s">
        <v>28</v>
      </c>
      <c r="E23" s="6">
        <v>16695</v>
      </c>
      <c r="F23" s="6">
        <v>17530</v>
      </c>
      <c r="G23" s="57">
        <f t="shared" si="0"/>
        <v>5.0014974543276525E-2</v>
      </c>
    </row>
    <row r="24" spans="1:7" ht="14.4" x14ac:dyDescent="0.3">
      <c r="A24" s="34"/>
      <c r="B24" s="19" t="s">
        <v>29</v>
      </c>
      <c r="C24" s="11"/>
      <c r="D24" s="12" t="s">
        <v>30</v>
      </c>
      <c r="E24" s="13">
        <v>15400</v>
      </c>
      <c r="F24" s="13">
        <v>16170</v>
      </c>
      <c r="G24" s="57">
        <f t="shared" si="0"/>
        <v>5.0000000000000044E-2</v>
      </c>
    </row>
    <row r="25" spans="1:7" ht="14.4" x14ac:dyDescent="0.3">
      <c r="A25" s="34"/>
      <c r="B25" s="19" t="s">
        <v>31</v>
      </c>
      <c r="C25" s="11"/>
      <c r="D25" s="12" t="s">
        <v>32</v>
      </c>
      <c r="E25" s="13">
        <v>15400</v>
      </c>
      <c r="F25" s="13">
        <v>16170</v>
      </c>
      <c r="G25" s="57">
        <f t="shared" si="0"/>
        <v>5.0000000000000044E-2</v>
      </c>
    </row>
    <row r="26" spans="1:7" ht="14.4" x14ac:dyDescent="0.3">
      <c r="A26" s="34"/>
      <c r="B26" s="41"/>
      <c r="C26" s="41"/>
      <c r="D26" s="14" t="s">
        <v>10</v>
      </c>
      <c r="E26" s="6">
        <v>32095</v>
      </c>
      <c r="F26" s="6">
        <v>33700</v>
      </c>
      <c r="G26" s="57">
        <f t="shared" si="0"/>
        <v>5.0007789375292155E-2</v>
      </c>
    </row>
    <row r="27" spans="1:7" ht="14.4" x14ac:dyDescent="0.3">
      <c r="A27" s="46" t="s">
        <v>33</v>
      </c>
      <c r="B27" s="46"/>
      <c r="C27" s="46"/>
      <c r="D27" s="46"/>
      <c r="E27" s="43"/>
      <c r="F27" s="43"/>
      <c r="G27" s="57"/>
    </row>
    <row r="28" spans="1:7" ht="14.4" x14ac:dyDescent="0.3">
      <c r="A28" s="34"/>
      <c r="B28" s="19" t="s">
        <v>34</v>
      </c>
      <c r="C28" s="29" t="s">
        <v>27</v>
      </c>
      <c r="D28" s="10" t="s">
        <v>35</v>
      </c>
      <c r="E28" s="6">
        <v>18795</v>
      </c>
      <c r="F28" s="13">
        <v>19735</v>
      </c>
      <c r="G28" s="57">
        <f t="shared" si="0"/>
        <v>5.0013301409949529E-2</v>
      </c>
    </row>
    <row r="29" spans="1:7" ht="14.4" x14ac:dyDescent="0.3">
      <c r="A29" s="34"/>
      <c r="B29" s="19" t="s">
        <v>29</v>
      </c>
      <c r="C29" s="11"/>
      <c r="D29" s="12" t="s">
        <v>30</v>
      </c>
      <c r="E29" s="13">
        <v>15400</v>
      </c>
      <c r="F29" s="13">
        <v>16170</v>
      </c>
      <c r="G29" s="57">
        <f t="shared" si="0"/>
        <v>5.0000000000000044E-2</v>
      </c>
    </row>
    <row r="30" spans="1:7" ht="14.4" x14ac:dyDescent="0.3">
      <c r="A30" s="34"/>
      <c r="B30" s="19" t="s">
        <v>31</v>
      </c>
      <c r="C30" s="11"/>
      <c r="D30" s="12" t="s">
        <v>32</v>
      </c>
      <c r="E30" s="13">
        <v>15400</v>
      </c>
      <c r="F30" s="13">
        <v>16170</v>
      </c>
      <c r="G30" s="57">
        <f t="shared" si="0"/>
        <v>5.0000000000000044E-2</v>
      </c>
    </row>
    <row r="31" spans="1:7" ht="14.4" x14ac:dyDescent="0.3">
      <c r="A31" s="34"/>
      <c r="B31" s="41"/>
      <c r="C31" s="41"/>
      <c r="D31" s="14" t="s">
        <v>10</v>
      </c>
      <c r="E31" s="6">
        <v>34195</v>
      </c>
      <c r="F31" s="13">
        <v>35905</v>
      </c>
      <c r="G31" s="57">
        <f t="shared" si="0"/>
        <v>5.0007311010381583E-2</v>
      </c>
    </row>
    <row r="32" spans="1:7" ht="14.4" x14ac:dyDescent="0.3">
      <c r="A32" s="46" t="s">
        <v>36</v>
      </c>
      <c r="B32" s="46"/>
      <c r="C32" s="46"/>
      <c r="D32" s="46"/>
      <c r="E32" s="43"/>
      <c r="F32" s="43"/>
      <c r="G32" s="57"/>
    </row>
    <row r="33" spans="1:7" ht="14.4" x14ac:dyDescent="0.3">
      <c r="A33" s="34"/>
      <c r="B33" s="15" t="s">
        <v>37</v>
      </c>
      <c r="C33" s="29" t="s">
        <v>27</v>
      </c>
      <c r="D33" s="16" t="s">
        <v>38</v>
      </c>
      <c r="E33" s="8">
        <v>16065</v>
      </c>
      <c r="F33" s="8">
        <v>16868</v>
      </c>
      <c r="G33" s="57">
        <f t="shared" si="0"/>
        <v>4.9984438219732308E-2</v>
      </c>
    </row>
    <row r="34" spans="1:7" ht="14.4" x14ac:dyDescent="0.3">
      <c r="A34" s="34"/>
      <c r="B34" s="15" t="s">
        <v>39</v>
      </c>
      <c r="C34" s="17"/>
      <c r="D34" s="18" t="s">
        <v>40</v>
      </c>
      <c r="E34" s="13">
        <v>8039</v>
      </c>
      <c r="F34" s="8">
        <v>8039</v>
      </c>
      <c r="G34" s="57">
        <f t="shared" si="0"/>
        <v>0</v>
      </c>
    </row>
    <row r="35" spans="1:7" ht="14.4" x14ac:dyDescent="0.3">
      <c r="A35" s="34"/>
      <c r="B35" s="41"/>
      <c r="C35" s="41"/>
      <c r="D35" s="14" t="s">
        <v>41</v>
      </c>
      <c r="E35" s="8">
        <v>24104</v>
      </c>
      <c r="F35" s="8">
        <v>24907</v>
      </c>
      <c r="G35" s="57">
        <f t="shared" si="0"/>
        <v>3.3313972784600132E-2</v>
      </c>
    </row>
    <row r="36" spans="1:7" ht="14.4" x14ac:dyDescent="0.3">
      <c r="A36" s="34"/>
      <c r="B36" s="15" t="s">
        <v>42</v>
      </c>
      <c r="C36" s="29" t="s">
        <v>27</v>
      </c>
      <c r="D36" s="16" t="s">
        <v>43</v>
      </c>
      <c r="E36" s="8">
        <v>14070</v>
      </c>
      <c r="F36" s="8">
        <v>14774</v>
      </c>
      <c r="G36" s="57">
        <f t="shared" si="0"/>
        <v>5.003553660270077E-2</v>
      </c>
    </row>
    <row r="37" spans="1:7" ht="14.4" x14ac:dyDescent="0.3">
      <c r="A37" s="34"/>
      <c r="B37" s="15" t="s">
        <v>39</v>
      </c>
      <c r="C37" s="17"/>
      <c r="D37" s="18" t="s">
        <v>40</v>
      </c>
      <c r="E37" s="13">
        <v>8039</v>
      </c>
      <c r="F37" s="8">
        <v>8039</v>
      </c>
      <c r="G37" s="57">
        <f t="shared" si="0"/>
        <v>0</v>
      </c>
    </row>
    <row r="38" spans="1:7" ht="14.4" x14ac:dyDescent="0.3">
      <c r="A38" s="34"/>
      <c r="B38" s="41"/>
      <c r="C38" s="41"/>
      <c r="D38" s="14" t="s">
        <v>41</v>
      </c>
      <c r="E38" s="8">
        <v>22109</v>
      </c>
      <c r="F38" s="8">
        <v>22813</v>
      </c>
      <c r="G38" s="57">
        <f t="shared" si="0"/>
        <v>3.1842236193405427E-2</v>
      </c>
    </row>
    <row r="39" spans="1:7" ht="14.4" x14ac:dyDescent="0.3">
      <c r="A39" s="34"/>
      <c r="B39" s="15" t="s">
        <v>44</v>
      </c>
      <c r="C39" s="29" t="s">
        <v>27</v>
      </c>
      <c r="D39" s="16" t="s">
        <v>45</v>
      </c>
      <c r="E39" s="8">
        <v>16695</v>
      </c>
      <c r="F39" s="8">
        <v>17530</v>
      </c>
      <c r="G39" s="57">
        <f t="shared" si="0"/>
        <v>5.0014974543276525E-2</v>
      </c>
    </row>
    <row r="40" spans="1:7" ht="14.4" x14ac:dyDescent="0.3">
      <c r="A40" s="34"/>
      <c r="B40" s="15" t="s">
        <v>39</v>
      </c>
      <c r="C40" s="17"/>
      <c r="D40" s="18" t="s">
        <v>40</v>
      </c>
      <c r="E40" s="13">
        <v>8039</v>
      </c>
      <c r="F40" s="8">
        <v>8039</v>
      </c>
      <c r="G40" s="57">
        <f t="shared" si="0"/>
        <v>0</v>
      </c>
    </row>
    <row r="41" spans="1:7" ht="14.4" x14ac:dyDescent="0.3">
      <c r="A41" s="34"/>
      <c r="B41" s="41"/>
      <c r="C41" s="41"/>
      <c r="D41" s="14" t="s">
        <v>41</v>
      </c>
      <c r="E41" s="8">
        <v>24734</v>
      </c>
      <c r="F41" s="8">
        <v>25569</v>
      </c>
      <c r="G41" s="57">
        <f t="shared" si="0"/>
        <v>3.3759197865286694E-2</v>
      </c>
    </row>
    <row r="42" spans="1:7" ht="14.4" x14ac:dyDescent="0.3">
      <c r="A42" s="34"/>
      <c r="B42" s="15" t="s">
        <v>46</v>
      </c>
      <c r="C42" s="29" t="s">
        <v>27</v>
      </c>
      <c r="D42" s="16" t="s">
        <v>47</v>
      </c>
      <c r="E42" s="8">
        <v>17745</v>
      </c>
      <c r="F42" s="8">
        <v>18632</v>
      </c>
      <c r="G42" s="57">
        <f t="shared" si="0"/>
        <v>4.9985911524373039E-2</v>
      </c>
    </row>
    <row r="43" spans="1:7" ht="14.4" x14ac:dyDescent="0.3">
      <c r="A43" s="34"/>
      <c r="B43" s="15" t="s">
        <v>48</v>
      </c>
      <c r="C43" s="17"/>
      <c r="D43" s="18" t="s">
        <v>49</v>
      </c>
      <c r="E43" s="13">
        <v>9074</v>
      </c>
      <c r="F43" s="8">
        <v>9074</v>
      </c>
      <c r="G43" s="57">
        <f t="shared" si="0"/>
        <v>0</v>
      </c>
    </row>
    <row r="44" spans="1:7" ht="14.4" x14ac:dyDescent="0.3">
      <c r="A44" s="34"/>
      <c r="B44" s="41"/>
      <c r="C44" s="41"/>
      <c r="D44" s="14" t="s">
        <v>50</v>
      </c>
      <c r="E44" s="8">
        <v>26819</v>
      </c>
      <c r="F44" s="8">
        <v>27706</v>
      </c>
      <c r="G44" s="57">
        <f t="shared" si="0"/>
        <v>3.3073567247100977E-2</v>
      </c>
    </row>
    <row r="45" spans="1:7" ht="14.4" x14ac:dyDescent="0.3">
      <c r="A45" s="34"/>
      <c r="B45" s="15" t="s">
        <v>51</v>
      </c>
      <c r="C45" s="29" t="s">
        <v>27</v>
      </c>
      <c r="D45" s="16" t="s">
        <v>52</v>
      </c>
      <c r="E45" s="8">
        <v>15225</v>
      </c>
      <c r="F45" s="8">
        <v>15986</v>
      </c>
      <c r="G45" s="57">
        <f t="shared" si="0"/>
        <v>4.9983579638751996E-2</v>
      </c>
    </row>
    <row r="46" spans="1:7" ht="14.4" x14ac:dyDescent="0.3">
      <c r="A46" s="34"/>
      <c r="B46" s="15" t="s">
        <v>48</v>
      </c>
      <c r="C46" s="17"/>
      <c r="D46" s="18" t="s">
        <v>49</v>
      </c>
      <c r="E46" s="13">
        <v>9074</v>
      </c>
      <c r="F46" s="8">
        <v>9074</v>
      </c>
      <c r="G46" s="57">
        <f t="shared" si="0"/>
        <v>0</v>
      </c>
    </row>
    <row r="47" spans="1:7" ht="14.4" x14ac:dyDescent="0.3">
      <c r="A47" s="34"/>
      <c r="B47" s="41"/>
      <c r="C47" s="41"/>
      <c r="D47" s="14" t="s">
        <v>50</v>
      </c>
      <c r="E47" s="8">
        <v>24299</v>
      </c>
      <c r="F47" s="8">
        <v>25060</v>
      </c>
      <c r="G47" s="57">
        <f t="shared" si="0"/>
        <v>3.1318161241203235E-2</v>
      </c>
    </row>
    <row r="48" spans="1:7" ht="14.4" x14ac:dyDescent="0.3">
      <c r="A48" s="34"/>
      <c r="B48" s="15" t="s">
        <v>53</v>
      </c>
      <c r="C48" s="29" t="s">
        <v>27</v>
      </c>
      <c r="D48" s="16" t="s">
        <v>54</v>
      </c>
      <c r="E48" s="8">
        <v>18270</v>
      </c>
      <c r="F48" s="8">
        <v>19184</v>
      </c>
      <c r="G48" s="57">
        <f t="shared" si="0"/>
        <v>5.002736726874657E-2</v>
      </c>
    </row>
    <row r="49" spans="1:7" ht="14.4" x14ac:dyDescent="0.3">
      <c r="A49" s="34"/>
      <c r="B49" s="15" t="s">
        <v>48</v>
      </c>
      <c r="C49" s="17"/>
      <c r="D49" s="18" t="s">
        <v>49</v>
      </c>
      <c r="E49" s="13">
        <v>9074</v>
      </c>
      <c r="F49" s="8">
        <v>9074</v>
      </c>
      <c r="G49" s="57">
        <f t="shared" si="0"/>
        <v>0</v>
      </c>
    </row>
    <row r="50" spans="1:7" ht="14.4" x14ac:dyDescent="0.3">
      <c r="A50" s="34"/>
      <c r="B50" s="41"/>
      <c r="C50" s="41"/>
      <c r="D50" s="14" t="s">
        <v>50</v>
      </c>
      <c r="E50" s="8">
        <v>27344</v>
      </c>
      <c r="F50" s="8">
        <v>28258</v>
      </c>
      <c r="G50" s="57">
        <f t="shared" si="0"/>
        <v>3.3425980105324715E-2</v>
      </c>
    </row>
    <row r="51" spans="1:7" ht="14.4" x14ac:dyDescent="0.3">
      <c r="A51" s="34"/>
      <c r="B51" s="19" t="s">
        <v>55</v>
      </c>
      <c r="C51" s="29" t="s">
        <v>27</v>
      </c>
      <c r="D51" s="16" t="s">
        <v>56</v>
      </c>
      <c r="E51" s="8">
        <v>18795</v>
      </c>
      <c r="F51" s="8">
        <v>19735</v>
      </c>
      <c r="G51" s="57">
        <f t="shared" si="0"/>
        <v>5.0013301409949529E-2</v>
      </c>
    </row>
    <row r="52" spans="1:7" ht="14.4" x14ac:dyDescent="0.3">
      <c r="A52" s="34"/>
      <c r="B52" s="19" t="s">
        <v>57</v>
      </c>
      <c r="C52" s="29" t="s">
        <v>27</v>
      </c>
      <c r="D52" s="16" t="s">
        <v>58</v>
      </c>
      <c r="E52" s="8">
        <v>15960</v>
      </c>
      <c r="F52" s="8">
        <v>16758</v>
      </c>
      <c r="G52" s="57">
        <f t="shared" si="0"/>
        <v>5.0000000000000044E-2</v>
      </c>
    </row>
    <row r="53" spans="1:7" ht="14.4" x14ac:dyDescent="0.3">
      <c r="A53" s="34"/>
      <c r="B53" s="19" t="s">
        <v>59</v>
      </c>
      <c r="C53" s="20" t="s">
        <v>27</v>
      </c>
      <c r="D53" s="16" t="s">
        <v>60</v>
      </c>
      <c r="E53" s="8">
        <v>17535</v>
      </c>
      <c r="F53" s="8">
        <v>18412</v>
      </c>
      <c r="G53" s="57">
        <f t="shared" si="0"/>
        <v>5.0014257199885837E-2</v>
      </c>
    </row>
    <row r="54" spans="1:7" ht="14.4" x14ac:dyDescent="0.3">
      <c r="A54" s="46" t="s">
        <v>62</v>
      </c>
      <c r="B54" s="46"/>
      <c r="C54" s="46"/>
      <c r="D54" s="46"/>
      <c r="E54" s="43"/>
      <c r="F54" s="43"/>
      <c r="G54" s="57"/>
    </row>
    <row r="55" spans="1:7" ht="14.4" x14ac:dyDescent="0.3">
      <c r="A55" s="12"/>
      <c r="B55" s="19" t="s">
        <v>63</v>
      </c>
      <c r="C55" s="19" t="s">
        <v>64</v>
      </c>
      <c r="D55" s="16" t="s">
        <v>65</v>
      </c>
      <c r="E55" s="6">
        <v>12915</v>
      </c>
      <c r="F55" s="6">
        <v>12915</v>
      </c>
      <c r="G55" s="57">
        <f t="shared" si="0"/>
        <v>0</v>
      </c>
    </row>
    <row r="56" spans="1:7" ht="14.4" x14ac:dyDescent="0.3">
      <c r="A56" s="12"/>
      <c r="B56" s="22">
        <v>195452</v>
      </c>
      <c r="C56" s="19"/>
      <c r="D56" s="18" t="s">
        <v>66</v>
      </c>
      <c r="E56" s="13">
        <v>3290</v>
      </c>
      <c r="F56" s="6">
        <v>3290</v>
      </c>
      <c r="G56" s="57">
        <f t="shared" si="0"/>
        <v>0</v>
      </c>
    </row>
    <row r="57" spans="1:7" ht="14.4" x14ac:dyDescent="0.3">
      <c r="A57" s="12"/>
      <c r="B57" s="41"/>
      <c r="C57" s="41"/>
      <c r="D57" s="14" t="s">
        <v>41</v>
      </c>
      <c r="E57" s="6">
        <v>16205</v>
      </c>
      <c r="F57" s="6">
        <v>16205</v>
      </c>
      <c r="G57" s="57">
        <f t="shared" si="0"/>
        <v>0</v>
      </c>
    </row>
    <row r="58" spans="1:7" ht="14.4" x14ac:dyDescent="0.3">
      <c r="A58" s="46" t="s">
        <v>67</v>
      </c>
      <c r="B58" s="46"/>
      <c r="C58" s="46"/>
      <c r="D58" s="46"/>
      <c r="E58" s="43"/>
      <c r="F58" s="43"/>
      <c r="G58" s="57"/>
    </row>
    <row r="59" spans="1:7" ht="14.4" x14ac:dyDescent="0.3">
      <c r="A59" s="12"/>
      <c r="B59" s="19" t="s">
        <v>68</v>
      </c>
      <c r="C59" s="29" t="s">
        <v>27</v>
      </c>
      <c r="D59" s="7" t="s">
        <v>69</v>
      </c>
      <c r="E59" s="6">
        <v>11235</v>
      </c>
      <c r="F59" s="6">
        <v>11797</v>
      </c>
      <c r="G59" s="57">
        <f t="shared" si="0"/>
        <v>5.0022251891410852E-2</v>
      </c>
    </row>
    <row r="60" spans="1:7" ht="14.4" x14ac:dyDescent="0.3">
      <c r="A60" s="12"/>
      <c r="B60" s="22">
        <v>195032</v>
      </c>
      <c r="C60" s="19"/>
      <c r="D60" s="23" t="s">
        <v>70</v>
      </c>
      <c r="E60" s="8">
        <v>3890</v>
      </c>
      <c r="F60" s="8">
        <v>3890</v>
      </c>
      <c r="G60" s="57">
        <f t="shared" si="0"/>
        <v>0</v>
      </c>
    </row>
    <row r="61" spans="1:7" ht="14.4" x14ac:dyDescent="0.3">
      <c r="A61" s="12"/>
      <c r="B61" s="41"/>
      <c r="C61" s="41"/>
      <c r="D61" s="14" t="s">
        <v>71</v>
      </c>
      <c r="E61" s="6">
        <f>E59+E60</f>
        <v>15125</v>
      </c>
      <c r="F61" s="6">
        <v>15687</v>
      </c>
      <c r="G61" s="57">
        <f t="shared" si="0"/>
        <v>3.7157024793388338E-2</v>
      </c>
    </row>
    <row r="62" spans="1:7" ht="14.4" x14ac:dyDescent="0.3">
      <c r="A62" s="12"/>
      <c r="B62" s="19" t="s">
        <v>72</v>
      </c>
      <c r="C62" s="29" t="s">
        <v>27</v>
      </c>
      <c r="D62" s="16" t="s">
        <v>73</v>
      </c>
      <c r="E62" s="6">
        <v>21630</v>
      </c>
      <c r="F62" s="6">
        <v>22712</v>
      </c>
      <c r="G62" s="57">
        <f t="shared" si="0"/>
        <v>5.0023116042533511E-2</v>
      </c>
    </row>
    <row r="63" spans="1:7" ht="14.4" x14ac:dyDescent="0.3">
      <c r="A63" s="12"/>
      <c r="B63" s="19" t="s">
        <v>74</v>
      </c>
      <c r="C63" s="29" t="s">
        <v>27</v>
      </c>
      <c r="D63" s="16" t="s">
        <v>75</v>
      </c>
      <c r="E63" s="6">
        <v>34440</v>
      </c>
      <c r="F63" s="6">
        <v>36162</v>
      </c>
      <c r="G63" s="57">
        <f t="shared" si="0"/>
        <v>5.0000000000000044E-2</v>
      </c>
    </row>
    <row r="64" spans="1:7" ht="14.4" x14ac:dyDescent="0.3">
      <c r="A64" s="46" t="s">
        <v>76</v>
      </c>
      <c r="B64" s="46"/>
      <c r="C64" s="46"/>
      <c r="D64" s="46"/>
      <c r="E64" s="43"/>
      <c r="F64" s="43"/>
      <c r="G64" s="57"/>
    </row>
    <row r="65" spans="1:7" ht="14.4" x14ac:dyDescent="0.3">
      <c r="A65" s="12"/>
      <c r="B65" s="19" t="s">
        <v>77</v>
      </c>
      <c r="C65" s="19" t="s">
        <v>64</v>
      </c>
      <c r="D65" s="16" t="s">
        <v>78</v>
      </c>
      <c r="E65" s="6">
        <v>19845</v>
      </c>
      <c r="F65" s="6">
        <v>20837</v>
      </c>
      <c r="G65" s="57">
        <f t="shared" si="0"/>
        <v>4.9987402368354639E-2</v>
      </c>
    </row>
    <row r="66" spans="1:7" ht="14.4" x14ac:dyDescent="0.3">
      <c r="A66" s="12"/>
      <c r="B66" s="19" t="s">
        <v>79</v>
      </c>
      <c r="C66" s="19"/>
      <c r="D66" s="18" t="s">
        <v>80</v>
      </c>
      <c r="E66" s="13">
        <v>8384</v>
      </c>
      <c r="F66" s="13">
        <v>8384</v>
      </c>
      <c r="G66" s="57">
        <f t="shared" si="0"/>
        <v>0</v>
      </c>
    </row>
    <row r="67" spans="1:7" ht="14.4" x14ac:dyDescent="0.3">
      <c r="A67" s="12"/>
      <c r="B67" s="41"/>
      <c r="C67" s="41"/>
      <c r="D67" s="14" t="s">
        <v>50</v>
      </c>
      <c r="E67" s="8">
        <v>28229</v>
      </c>
      <c r="F67" s="8">
        <v>29221</v>
      </c>
      <c r="G67" s="57">
        <f t="shared" si="0"/>
        <v>3.5141166885118036E-2</v>
      </c>
    </row>
    <row r="68" spans="1:7" ht="14.4" x14ac:dyDescent="0.3">
      <c r="A68" s="12"/>
      <c r="B68" s="19" t="s">
        <v>81</v>
      </c>
      <c r="C68" s="19" t="s">
        <v>64</v>
      </c>
      <c r="D68" s="16" t="s">
        <v>82</v>
      </c>
      <c r="E68" s="8">
        <v>17745</v>
      </c>
      <c r="F68" s="8">
        <v>18632</v>
      </c>
      <c r="G68" s="57">
        <f t="shared" si="0"/>
        <v>4.9985911524373039E-2</v>
      </c>
    </row>
    <row r="69" spans="1:7" ht="14.4" x14ac:dyDescent="0.3">
      <c r="A69" s="12"/>
      <c r="B69" s="19" t="s">
        <v>79</v>
      </c>
      <c r="C69" s="19"/>
      <c r="D69" s="18" t="s">
        <v>80</v>
      </c>
      <c r="E69" s="13">
        <v>8384</v>
      </c>
      <c r="F69" s="13">
        <v>8384</v>
      </c>
      <c r="G69" s="57">
        <f t="shared" si="0"/>
        <v>0</v>
      </c>
    </row>
    <row r="70" spans="1:7" ht="14.4" x14ac:dyDescent="0.3">
      <c r="A70" s="12"/>
      <c r="B70" s="41"/>
      <c r="C70" s="41"/>
      <c r="D70" s="14" t="s">
        <v>50</v>
      </c>
      <c r="E70" s="8">
        <v>26129</v>
      </c>
      <c r="F70" s="8">
        <v>27016</v>
      </c>
      <c r="G70" s="57">
        <f t="shared" si="0"/>
        <v>3.3946955490068431E-2</v>
      </c>
    </row>
    <row r="71" spans="1:7" ht="14.4" x14ac:dyDescent="0.3">
      <c r="A71" s="12"/>
      <c r="B71" s="19" t="s">
        <v>83</v>
      </c>
      <c r="C71" s="19" t="s">
        <v>64</v>
      </c>
      <c r="D71" s="16" t="s">
        <v>84</v>
      </c>
      <c r="E71" s="8">
        <v>21525</v>
      </c>
      <c r="F71" s="8">
        <v>22601</v>
      </c>
      <c r="G71" s="57">
        <f t="shared" si="0"/>
        <v>4.9988385598141782E-2</v>
      </c>
    </row>
    <row r="72" spans="1:7" ht="14.4" x14ac:dyDescent="0.3">
      <c r="A72" s="12"/>
      <c r="B72" s="22" t="s">
        <v>85</v>
      </c>
      <c r="C72" s="19"/>
      <c r="D72" s="18" t="s">
        <v>86</v>
      </c>
      <c r="E72" s="13">
        <v>10339</v>
      </c>
      <c r="F72" s="13">
        <v>10339</v>
      </c>
      <c r="G72" s="57">
        <f t="shared" si="0"/>
        <v>0</v>
      </c>
    </row>
    <row r="73" spans="1:7" ht="14.4" x14ac:dyDescent="0.3">
      <c r="A73" s="12"/>
      <c r="B73" s="41"/>
      <c r="C73" s="41"/>
      <c r="D73" s="14" t="s">
        <v>87</v>
      </c>
      <c r="E73" s="8">
        <v>31864</v>
      </c>
      <c r="F73" s="8">
        <v>32940</v>
      </c>
      <c r="G73" s="57">
        <f t="shared" ref="G73:G136" si="1">F73/E73-1</f>
        <v>3.3768516193823706E-2</v>
      </c>
    </row>
    <row r="74" spans="1:7" ht="14.4" x14ac:dyDescent="0.3">
      <c r="A74" s="12"/>
      <c r="B74" s="19" t="s">
        <v>88</v>
      </c>
      <c r="C74" s="19" t="s">
        <v>64</v>
      </c>
      <c r="D74" s="16" t="s">
        <v>89</v>
      </c>
      <c r="E74" s="8">
        <v>19845</v>
      </c>
      <c r="F74" s="8">
        <v>20837</v>
      </c>
      <c r="G74" s="57">
        <f t="shared" si="1"/>
        <v>4.9987402368354639E-2</v>
      </c>
    </row>
    <row r="75" spans="1:7" ht="14.4" x14ac:dyDescent="0.3">
      <c r="A75" s="12"/>
      <c r="B75" s="19" t="s">
        <v>85</v>
      </c>
      <c r="C75" s="19"/>
      <c r="D75" s="18" t="s">
        <v>86</v>
      </c>
      <c r="E75" s="13">
        <v>10339</v>
      </c>
      <c r="F75" s="13">
        <v>10339</v>
      </c>
      <c r="G75" s="57">
        <f t="shared" si="1"/>
        <v>0</v>
      </c>
    </row>
    <row r="76" spans="1:7" ht="14.4" x14ac:dyDescent="0.3">
      <c r="A76" s="12"/>
      <c r="B76" s="41"/>
      <c r="C76" s="41"/>
      <c r="D76" s="14" t="s">
        <v>87</v>
      </c>
      <c r="E76" s="8">
        <v>30184</v>
      </c>
      <c r="F76" s="8">
        <v>31176</v>
      </c>
      <c r="G76" s="57">
        <f t="shared" si="1"/>
        <v>3.2865094089583824E-2</v>
      </c>
    </row>
    <row r="77" spans="1:7" ht="14.4" x14ac:dyDescent="0.3">
      <c r="A77" s="12"/>
      <c r="B77" s="19" t="s">
        <v>90</v>
      </c>
      <c r="C77" s="19" t="s">
        <v>64</v>
      </c>
      <c r="D77" s="16" t="s">
        <v>91</v>
      </c>
      <c r="E77" s="8">
        <v>23520</v>
      </c>
      <c r="F77" s="8">
        <v>24696</v>
      </c>
      <c r="G77" s="57">
        <f t="shared" si="1"/>
        <v>5.0000000000000044E-2</v>
      </c>
    </row>
    <row r="78" spans="1:7" ht="14.4" x14ac:dyDescent="0.3">
      <c r="A78" s="12"/>
      <c r="B78" s="19" t="s">
        <v>92</v>
      </c>
      <c r="C78" s="19"/>
      <c r="D78" s="18" t="s">
        <v>93</v>
      </c>
      <c r="E78" s="13">
        <v>13329</v>
      </c>
      <c r="F78" s="13">
        <v>13329</v>
      </c>
      <c r="G78" s="57">
        <f t="shared" si="1"/>
        <v>0</v>
      </c>
    </row>
    <row r="79" spans="1:7" ht="14.4" x14ac:dyDescent="0.3">
      <c r="A79" s="12"/>
      <c r="B79" s="41"/>
      <c r="C79" s="41"/>
      <c r="D79" s="14" t="s">
        <v>94</v>
      </c>
      <c r="E79" s="8">
        <v>35689.5</v>
      </c>
      <c r="F79" s="8">
        <v>38025</v>
      </c>
      <c r="G79" s="57">
        <f t="shared" si="1"/>
        <v>6.5439414953978092E-2</v>
      </c>
    </row>
    <row r="80" spans="1:7" ht="14.4" x14ac:dyDescent="0.3">
      <c r="A80" s="12"/>
      <c r="B80" s="19" t="s">
        <v>95</v>
      </c>
      <c r="C80" s="19" t="s">
        <v>64</v>
      </c>
      <c r="D80" s="16" t="s">
        <v>96</v>
      </c>
      <c r="E80" s="8">
        <v>21735</v>
      </c>
      <c r="F80" s="8">
        <v>22822</v>
      </c>
      <c r="G80" s="57">
        <f t="shared" si="1"/>
        <v>5.001150218541528E-2</v>
      </c>
    </row>
    <row r="81" spans="1:7" ht="14.4" x14ac:dyDescent="0.3">
      <c r="A81" s="12"/>
      <c r="B81" s="19" t="s">
        <v>92</v>
      </c>
      <c r="C81" s="19"/>
      <c r="D81" s="18" t="s">
        <v>93</v>
      </c>
      <c r="E81" s="13">
        <v>13329</v>
      </c>
      <c r="F81" s="13">
        <v>13329</v>
      </c>
      <c r="G81" s="57">
        <f t="shared" si="1"/>
        <v>0</v>
      </c>
    </row>
    <row r="82" spans="1:7" ht="14.4" x14ac:dyDescent="0.3">
      <c r="A82" s="12"/>
      <c r="B82" s="41"/>
      <c r="C82" s="41"/>
      <c r="D82" s="14" t="s">
        <v>94</v>
      </c>
      <c r="E82" s="6">
        <v>35064</v>
      </c>
      <c r="F82" s="6">
        <v>36151</v>
      </c>
      <c r="G82" s="57">
        <f t="shared" si="1"/>
        <v>3.1000456308464486E-2</v>
      </c>
    </row>
    <row r="83" spans="1:7" ht="14.4" x14ac:dyDescent="0.3">
      <c r="A83" s="46" t="s">
        <v>97</v>
      </c>
      <c r="B83" s="46"/>
      <c r="C83" s="46"/>
      <c r="D83" s="46"/>
      <c r="E83" s="43"/>
      <c r="F83" s="43"/>
      <c r="G83" s="57"/>
    </row>
    <row r="84" spans="1:7" ht="14.4" x14ac:dyDescent="0.3">
      <c r="A84" s="12"/>
      <c r="B84" s="19" t="s">
        <v>98</v>
      </c>
      <c r="C84" s="19" t="s">
        <v>64</v>
      </c>
      <c r="D84" s="16" t="s">
        <v>99</v>
      </c>
      <c r="E84" s="6">
        <v>12390</v>
      </c>
      <c r="F84" s="6">
        <v>13010</v>
      </c>
      <c r="G84" s="57">
        <f t="shared" si="1"/>
        <v>5.0040355125100966E-2</v>
      </c>
    </row>
    <row r="85" spans="1:7" ht="14.4" x14ac:dyDescent="0.3">
      <c r="A85" s="12"/>
      <c r="B85" s="19" t="s">
        <v>100</v>
      </c>
      <c r="C85" s="19"/>
      <c r="D85" s="16" t="s">
        <v>101</v>
      </c>
      <c r="E85" s="6">
        <v>14280</v>
      </c>
      <c r="F85" s="6">
        <v>14995</v>
      </c>
      <c r="G85" s="57">
        <f t="shared" si="1"/>
        <v>5.0070028011204526E-2</v>
      </c>
    </row>
    <row r="86" spans="1:7" ht="14.4" x14ac:dyDescent="0.3">
      <c r="A86" s="12"/>
      <c r="B86" s="19" t="s">
        <v>102</v>
      </c>
      <c r="C86" s="19"/>
      <c r="D86" s="18" t="s">
        <v>103</v>
      </c>
      <c r="E86" s="13">
        <v>9189</v>
      </c>
      <c r="F86" s="13">
        <v>9189</v>
      </c>
      <c r="G86" s="57">
        <f t="shared" si="1"/>
        <v>0</v>
      </c>
    </row>
    <row r="87" spans="1:7" ht="14.4" x14ac:dyDescent="0.3">
      <c r="A87" s="12"/>
      <c r="B87" s="41"/>
      <c r="C87" s="41"/>
      <c r="D87" s="9" t="s">
        <v>425</v>
      </c>
      <c r="E87" s="8">
        <f>SUM(E84:E86)</f>
        <v>35859</v>
      </c>
      <c r="F87" s="8">
        <f>SUM(F84:F86)</f>
        <v>37194</v>
      </c>
      <c r="G87" s="57">
        <f t="shared" si="1"/>
        <v>3.722914749435291E-2</v>
      </c>
    </row>
    <row r="88" spans="1:7" ht="14.4" x14ac:dyDescent="0.3">
      <c r="A88" s="46" t="s">
        <v>104</v>
      </c>
      <c r="B88" s="46"/>
      <c r="C88" s="46"/>
      <c r="D88" s="46"/>
      <c r="E88" s="43"/>
      <c r="F88" s="43"/>
      <c r="G88" s="57"/>
    </row>
    <row r="89" spans="1:7" ht="14.4" x14ac:dyDescent="0.3">
      <c r="A89" s="12"/>
      <c r="B89" s="19" t="s">
        <v>105</v>
      </c>
      <c r="C89" s="19" t="s">
        <v>64</v>
      </c>
      <c r="D89" s="16" t="s">
        <v>106</v>
      </c>
      <c r="E89" s="8">
        <v>20265</v>
      </c>
      <c r="F89" s="8">
        <v>21278</v>
      </c>
      <c r="G89" s="57">
        <f t="shared" si="1"/>
        <v>4.9987663459166054E-2</v>
      </c>
    </row>
    <row r="90" spans="1:7" ht="14.4" x14ac:dyDescent="0.3">
      <c r="A90" s="12"/>
      <c r="B90" s="22">
        <v>640344</v>
      </c>
      <c r="C90" s="19"/>
      <c r="D90" s="18" t="s">
        <v>107</v>
      </c>
      <c r="E90" s="13">
        <v>8039</v>
      </c>
      <c r="F90" s="13">
        <v>8039</v>
      </c>
      <c r="G90" s="57">
        <f t="shared" si="1"/>
        <v>0</v>
      </c>
    </row>
    <row r="91" spans="1:7" ht="14.4" x14ac:dyDescent="0.3">
      <c r="A91" s="12"/>
      <c r="B91" s="41"/>
      <c r="C91" s="41"/>
      <c r="D91" s="14" t="s">
        <v>108</v>
      </c>
      <c r="E91" s="8">
        <v>28304</v>
      </c>
      <c r="F91" s="8">
        <v>29317</v>
      </c>
      <c r="G91" s="57">
        <f t="shared" si="1"/>
        <v>3.5789994347088738E-2</v>
      </c>
    </row>
    <row r="92" spans="1:7" ht="14.4" x14ac:dyDescent="0.3">
      <c r="A92" s="12"/>
      <c r="B92" s="19" t="s">
        <v>109</v>
      </c>
      <c r="C92" s="19" t="s">
        <v>64</v>
      </c>
      <c r="D92" s="16" t="s">
        <v>110</v>
      </c>
      <c r="E92" s="8">
        <v>17115</v>
      </c>
      <c r="F92" s="8">
        <v>17971</v>
      </c>
      <c r="G92" s="57">
        <f t="shared" si="1"/>
        <v>5.0014607069821748E-2</v>
      </c>
    </row>
    <row r="93" spans="1:7" ht="14.4" x14ac:dyDescent="0.3">
      <c r="A93" s="12"/>
      <c r="B93" s="22">
        <v>640344</v>
      </c>
      <c r="C93" s="19"/>
      <c r="D93" s="18" t="s">
        <v>107</v>
      </c>
      <c r="E93" s="13">
        <v>8039</v>
      </c>
      <c r="F93" s="13">
        <v>8039</v>
      </c>
      <c r="G93" s="57">
        <f t="shared" si="1"/>
        <v>0</v>
      </c>
    </row>
    <row r="94" spans="1:7" ht="14.4" x14ac:dyDescent="0.3">
      <c r="A94" s="12"/>
      <c r="B94" s="41"/>
      <c r="C94" s="41"/>
      <c r="D94" s="14" t="s">
        <v>108</v>
      </c>
      <c r="E94" s="8">
        <v>25154</v>
      </c>
      <c r="F94" s="8">
        <v>26010</v>
      </c>
      <c r="G94" s="57">
        <f t="shared" si="1"/>
        <v>3.4030372902918105E-2</v>
      </c>
    </row>
    <row r="95" spans="1:7" ht="14.4" x14ac:dyDescent="0.3">
      <c r="A95" s="12"/>
      <c r="B95" s="19" t="s">
        <v>111</v>
      </c>
      <c r="C95" s="19" t="s">
        <v>64</v>
      </c>
      <c r="D95" s="16" t="s">
        <v>112</v>
      </c>
      <c r="E95" s="8">
        <v>24885</v>
      </c>
      <c r="F95" s="8">
        <v>26129</v>
      </c>
      <c r="G95" s="57">
        <f t="shared" si="1"/>
        <v>4.9989953787422214E-2</v>
      </c>
    </row>
    <row r="96" spans="1:7" ht="14.4" x14ac:dyDescent="0.3">
      <c r="A96" s="12"/>
      <c r="B96" s="19" t="s">
        <v>113</v>
      </c>
      <c r="C96" s="19"/>
      <c r="D96" s="18" t="s">
        <v>114</v>
      </c>
      <c r="E96" s="13">
        <v>9649</v>
      </c>
      <c r="F96" s="13">
        <v>9649</v>
      </c>
      <c r="G96" s="57">
        <f t="shared" si="1"/>
        <v>0</v>
      </c>
    </row>
    <row r="97" spans="1:7" ht="14.4" x14ac:dyDescent="0.3">
      <c r="A97" s="12"/>
      <c r="B97" s="41"/>
      <c r="C97" s="41"/>
      <c r="D97" s="14" t="s">
        <v>87</v>
      </c>
      <c r="E97" s="8">
        <v>34534</v>
      </c>
      <c r="F97" s="8">
        <v>35778</v>
      </c>
      <c r="G97" s="57">
        <f t="shared" si="1"/>
        <v>3.6022470608675583E-2</v>
      </c>
    </row>
    <row r="98" spans="1:7" ht="14.4" x14ac:dyDescent="0.3">
      <c r="A98" s="12"/>
      <c r="B98" s="19" t="s">
        <v>115</v>
      </c>
      <c r="C98" s="19" t="s">
        <v>64</v>
      </c>
      <c r="D98" s="16" t="s">
        <v>116</v>
      </c>
      <c r="E98" s="8">
        <v>21420</v>
      </c>
      <c r="F98" s="8">
        <v>22491</v>
      </c>
      <c r="G98" s="57">
        <f t="shared" si="1"/>
        <v>5.0000000000000044E-2</v>
      </c>
    </row>
    <row r="99" spans="1:7" ht="14.4" x14ac:dyDescent="0.3">
      <c r="A99" s="12"/>
      <c r="B99" s="19" t="s">
        <v>113</v>
      </c>
      <c r="C99" s="19"/>
      <c r="D99" s="18" t="s">
        <v>114</v>
      </c>
      <c r="E99" s="13">
        <v>9649</v>
      </c>
      <c r="F99" s="13">
        <v>9649</v>
      </c>
      <c r="G99" s="57">
        <f t="shared" si="1"/>
        <v>0</v>
      </c>
    </row>
    <row r="100" spans="1:7" ht="14.4" x14ac:dyDescent="0.3">
      <c r="A100" s="12"/>
      <c r="B100" s="41"/>
      <c r="C100" s="41"/>
      <c r="D100" s="14" t="s">
        <v>87</v>
      </c>
      <c r="E100" s="8">
        <v>31069</v>
      </c>
      <c r="F100" s="8">
        <v>32140</v>
      </c>
      <c r="G100" s="57">
        <f t="shared" si="1"/>
        <v>3.4471659853873682E-2</v>
      </c>
    </row>
    <row r="101" spans="1:7" ht="14.4" x14ac:dyDescent="0.3">
      <c r="A101" s="12"/>
      <c r="B101" s="19" t="s">
        <v>117</v>
      </c>
      <c r="C101" s="19" t="s">
        <v>64</v>
      </c>
      <c r="D101" s="16" t="s">
        <v>118</v>
      </c>
      <c r="E101" s="8">
        <v>26670</v>
      </c>
      <c r="F101" s="8">
        <v>28004</v>
      </c>
      <c r="G101" s="57">
        <f t="shared" si="1"/>
        <v>5.0018747656543017E-2</v>
      </c>
    </row>
    <row r="102" spans="1:7" ht="14.4" x14ac:dyDescent="0.3">
      <c r="A102" s="12"/>
      <c r="B102" s="19" t="s">
        <v>119</v>
      </c>
      <c r="C102" s="19"/>
      <c r="D102" s="18" t="s">
        <v>120</v>
      </c>
      <c r="E102" s="13">
        <v>12639</v>
      </c>
      <c r="F102" s="13">
        <v>12639</v>
      </c>
      <c r="G102" s="57">
        <f t="shared" si="1"/>
        <v>0</v>
      </c>
    </row>
    <row r="103" spans="1:7" ht="14.4" x14ac:dyDescent="0.3">
      <c r="A103" s="12"/>
      <c r="B103" s="41"/>
      <c r="C103" s="41"/>
      <c r="D103" s="14" t="s">
        <v>94</v>
      </c>
      <c r="E103" s="8">
        <v>39309</v>
      </c>
      <c r="F103" s="8">
        <v>40643</v>
      </c>
      <c r="G103" s="57">
        <f t="shared" si="1"/>
        <v>3.3936248696227356E-2</v>
      </c>
    </row>
    <row r="104" spans="1:7" ht="14.4" x14ac:dyDescent="0.3">
      <c r="A104" s="12"/>
      <c r="B104" s="19" t="s">
        <v>121</v>
      </c>
      <c r="C104" s="19" t="s">
        <v>64</v>
      </c>
      <c r="D104" s="16" t="s">
        <v>122</v>
      </c>
      <c r="E104" s="8">
        <v>23310</v>
      </c>
      <c r="F104" s="8">
        <v>24476</v>
      </c>
      <c r="G104" s="57">
        <f t="shared" si="1"/>
        <v>5.0021450021449976E-2</v>
      </c>
    </row>
    <row r="105" spans="1:7" ht="14.4" x14ac:dyDescent="0.3">
      <c r="A105" s="12"/>
      <c r="B105" s="19" t="s">
        <v>119</v>
      </c>
      <c r="C105" s="19"/>
      <c r="D105" s="18" t="s">
        <v>120</v>
      </c>
      <c r="E105" s="13">
        <v>12639</v>
      </c>
      <c r="F105" s="13">
        <v>12639</v>
      </c>
      <c r="G105" s="57">
        <f t="shared" si="1"/>
        <v>0</v>
      </c>
    </row>
    <row r="106" spans="1:7" ht="14.4" x14ac:dyDescent="0.3">
      <c r="A106" s="12"/>
      <c r="B106" s="41"/>
      <c r="C106" s="41"/>
      <c r="D106" s="14" t="s">
        <v>94</v>
      </c>
      <c r="E106" s="8">
        <v>35949</v>
      </c>
      <c r="F106" s="8">
        <v>37115</v>
      </c>
      <c r="G106" s="57">
        <f t="shared" si="1"/>
        <v>3.2434838243066588E-2</v>
      </c>
    </row>
    <row r="107" spans="1:7" ht="14.4" x14ac:dyDescent="0.3">
      <c r="A107" s="46" t="s">
        <v>123</v>
      </c>
      <c r="B107" s="46"/>
      <c r="C107" s="46"/>
      <c r="D107" s="46"/>
      <c r="E107" s="43"/>
      <c r="F107" s="43"/>
      <c r="G107" s="57"/>
    </row>
    <row r="108" spans="1:7" ht="14.4" x14ac:dyDescent="0.3">
      <c r="A108" s="12"/>
      <c r="B108" s="19" t="s">
        <v>124</v>
      </c>
      <c r="C108" s="19" t="s">
        <v>64</v>
      </c>
      <c r="D108" s="16" t="s">
        <v>125</v>
      </c>
      <c r="E108" s="8">
        <v>14595</v>
      </c>
      <c r="F108" s="8">
        <v>15325</v>
      </c>
      <c r="G108" s="57">
        <f t="shared" si="1"/>
        <v>5.0017129153819839E-2</v>
      </c>
    </row>
    <row r="109" spans="1:7" ht="14.4" x14ac:dyDescent="0.3">
      <c r="A109" s="12"/>
      <c r="B109" s="19" t="s">
        <v>126</v>
      </c>
      <c r="C109" s="19"/>
      <c r="D109" s="18" t="s">
        <v>127</v>
      </c>
      <c r="E109" s="13">
        <v>9074</v>
      </c>
      <c r="F109" s="13">
        <v>9074</v>
      </c>
      <c r="G109" s="57">
        <f t="shared" si="1"/>
        <v>0</v>
      </c>
    </row>
    <row r="110" spans="1:7" ht="14.4" x14ac:dyDescent="0.3">
      <c r="A110" s="12"/>
      <c r="B110" s="41"/>
      <c r="C110" s="41"/>
      <c r="D110" s="14" t="s">
        <v>108</v>
      </c>
      <c r="E110" s="8">
        <v>23669</v>
      </c>
      <c r="F110" s="8">
        <v>24399</v>
      </c>
      <c r="G110" s="57">
        <f t="shared" si="1"/>
        <v>3.0842029659047698E-2</v>
      </c>
    </row>
    <row r="111" spans="1:7" ht="14.4" x14ac:dyDescent="0.3">
      <c r="A111" s="12"/>
      <c r="B111" s="19" t="s">
        <v>128</v>
      </c>
      <c r="C111" s="19" t="s">
        <v>64</v>
      </c>
      <c r="D111" s="16" t="s">
        <v>129</v>
      </c>
      <c r="E111" s="8">
        <v>16275</v>
      </c>
      <c r="F111" s="8">
        <v>17089</v>
      </c>
      <c r="G111" s="57">
        <f t="shared" si="1"/>
        <v>5.0015360983102886E-2</v>
      </c>
    </row>
    <row r="112" spans="1:7" ht="14.4" x14ac:dyDescent="0.3">
      <c r="A112" s="12"/>
      <c r="B112" s="19" t="s">
        <v>130</v>
      </c>
      <c r="C112" s="19"/>
      <c r="D112" s="18" t="s">
        <v>131</v>
      </c>
      <c r="E112" s="13">
        <v>9534</v>
      </c>
      <c r="F112" s="13">
        <v>9534</v>
      </c>
      <c r="G112" s="57">
        <f t="shared" si="1"/>
        <v>0</v>
      </c>
    </row>
    <row r="113" spans="1:7" ht="14.4" x14ac:dyDescent="0.3">
      <c r="A113" s="12"/>
      <c r="B113" s="41"/>
      <c r="C113" s="41"/>
      <c r="D113" s="14" t="s">
        <v>132</v>
      </c>
      <c r="E113" s="8">
        <v>25809</v>
      </c>
      <c r="F113" s="8">
        <v>26623</v>
      </c>
      <c r="G113" s="57">
        <f t="shared" si="1"/>
        <v>3.1539385485683358E-2</v>
      </c>
    </row>
    <row r="114" spans="1:7" ht="14.4" x14ac:dyDescent="0.3">
      <c r="A114" s="12"/>
      <c r="B114" s="19" t="s">
        <v>133</v>
      </c>
      <c r="C114" s="19" t="s">
        <v>64</v>
      </c>
      <c r="D114" s="16" t="s">
        <v>134</v>
      </c>
      <c r="E114" s="8">
        <v>20895</v>
      </c>
      <c r="F114" s="8">
        <v>20895</v>
      </c>
      <c r="G114" s="57">
        <f t="shared" si="1"/>
        <v>0</v>
      </c>
    </row>
    <row r="115" spans="1:7" ht="14.4" x14ac:dyDescent="0.3">
      <c r="A115" s="12"/>
      <c r="B115" s="19" t="s">
        <v>135</v>
      </c>
      <c r="C115" s="19"/>
      <c r="D115" s="18" t="s">
        <v>136</v>
      </c>
      <c r="E115" s="13">
        <v>11834</v>
      </c>
      <c r="F115" s="13">
        <v>11834</v>
      </c>
      <c r="G115" s="57">
        <f t="shared" si="1"/>
        <v>0</v>
      </c>
    </row>
    <row r="116" spans="1:7" ht="14.4" x14ac:dyDescent="0.3">
      <c r="A116" s="12"/>
      <c r="B116" s="41"/>
      <c r="C116" s="41"/>
      <c r="D116" s="14" t="s">
        <v>137</v>
      </c>
      <c r="E116" s="8">
        <v>32729</v>
      </c>
      <c r="F116" s="8">
        <v>32729</v>
      </c>
      <c r="G116" s="57">
        <f t="shared" si="1"/>
        <v>0</v>
      </c>
    </row>
    <row r="117" spans="1:7" ht="14.4" x14ac:dyDescent="0.3">
      <c r="A117" s="12"/>
      <c r="B117" s="19" t="s">
        <v>138</v>
      </c>
      <c r="C117" s="29" t="s">
        <v>27</v>
      </c>
      <c r="D117" s="16" t="s">
        <v>139</v>
      </c>
      <c r="E117" s="8">
        <v>26565</v>
      </c>
      <c r="F117" s="8">
        <v>26565</v>
      </c>
      <c r="G117" s="57">
        <f t="shared" si="1"/>
        <v>0</v>
      </c>
    </row>
    <row r="118" spans="1:7" ht="14.4" x14ac:dyDescent="0.3">
      <c r="A118" s="12"/>
      <c r="B118" s="19" t="s">
        <v>140</v>
      </c>
      <c r="C118" s="20"/>
      <c r="D118" s="16" t="s">
        <v>141</v>
      </c>
      <c r="E118" s="6">
        <v>13020</v>
      </c>
      <c r="F118" s="6">
        <v>13671</v>
      </c>
      <c r="G118" s="57">
        <f t="shared" si="1"/>
        <v>5.0000000000000044E-2</v>
      </c>
    </row>
    <row r="119" spans="1:7" ht="14.4" x14ac:dyDescent="0.3">
      <c r="A119" s="46" t="s">
        <v>142</v>
      </c>
      <c r="B119" s="46"/>
      <c r="C119" s="46"/>
      <c r="D119" s="46"/>
      <c r="E119" s="43"/>
      <c r="F119" s="43"/>
      <c r="G119" s="57"/>
    </row>
    <row r="120" spans="1:7" ht="14.4" x14ac:dyDescent="0.3">
      <c r="A120" s="12"/>
      <c r="B120" s="19" t="s">
        <v>143</v>
      </c>
      <c r="C120" s="21" t="s">
        <v>61</v>
      </c>
      <c r="D120" s="16" t="s">
        <v>144</v>
      </c>
      <c r="E120" s="8">
        <v>21945</v>
      </c>
      <c r="F120" s="8">
        <v>23042</v>
      </c>
      <c r="G120" s="57">
        <f t="shared" si="1"/>
        <v>4.9988607883344693E-2</v>
      </c>
    </row>
    <row r="121" spans="1:7" ht="14.4" x14ac:dyDescent="0.3">
      <c r="A121" s="12"/>
      <c r="B121" s="19" t="s">
        <v>126</v>
      </c>
      <c r="C121" s="19"/>
      <c r="D121" s="18" t="s">
        <v>127</v>
      </c>
      <c r="E121" s="13">
        <v>9074</v>
      </c>
      <c r="F121" s="13">
        <v>9074</v>
      </c>
      <c r="G121" s="57">
        <f t="shared" si="1"/>
        <v>0</v>
      </c>
    </row>
    <row r="122" spans="1:7" ht="14.4" x14ac:dyDescent="0.3">
      <c r="A122" s="12"/>
      <c r="B122" s="41"/>
      <c r="C122" s="41"/>
      <c r="D122" s="14" t="s">
        <v>108</v>
      </c>
      <c r="E122" s="8">
        <v>31019</v>
      </c>
      <c r="F122" s="8">
        <v>32116</v>
      </c>
      <c r="G122" s="57">
        <f t="shared" si="1"/>
        <v>3.5365421193461977E-2</v>
      </c>
    </row>
    <row r="123" spans="1:7" ht="14.4" x14ac:dyDescent="0.3">
      <c r="A123" s="12"/>
      <c r="B123" s="19" t="s">
        <v>145</v>
      </c>
      <c r="C123" s="21" t="s">
        <v>61</v>
      </c>
      <c r="D123" s="16" t="s">
        <v>146</v>
      </c>
      <c r="E123" s="8">
        <v>25515</v>
      </c>
      <c r="F123" s="8">
        <v>26791</v>
      </c>
      <c r="G123" s="57">
        <f t="shared" si="1"/>
        <v>5.0009798157946372E-2</v>
      </c>
    </row>
    <row r="124" spans="1:7" ht="14.4" x14ac:dyDescent="0.3">
      <c r="A124" s="12"/>
      <c r="B124" s="19" t="s">
        <v>130</v>
      </c>
      <c r="C124" s="19"/>
      <c r="D124" s="18" t="s">
        <v>131</v>
      </c>
      <c r="E124" s="13">
        <v>9534</v>
      </c>
      <c r="F124" s="13">
        <v>9534</v>
      </c>
      <c r="G124" s="57">
        <f t="shared" si="1"/>
        <v>0</v>
      </c>
    </row>
    <row r="125" spans="1:7" ht="14.4" x14ac:dyDescent="0.3">
      <c r="A125" s="12"/>
      <c r="B125" s="41"/>
      <c r="C125" s="41"/>
      <c r="D125" s="14" t="s">
        <v>132</v>
      </c>
      <c r="E125" s="8">
        <v>35049</v>
      </c>
      <c r="F125" s="8">
        <v>36325</v>
      </c>
      <c r="G125" s="57">
        <f t="shared" si="1"/>
        <v>3.6406174213244213E-2</v>
      </c>
    </row>
    <row r="126" spans="1:7" ht="14.4" x14ac:dyDescent="0.3">
      <c r="A126" s="12"/>
      <c r="B126" s="19" t="s">
        <v>147</v>
      </c>
      <c r="C126" s="21" t="s">
        <v>61</v>
      </c>
      <c r="D126" s="16" t="s">
        <v>148</v>
      </c>
      <c r="E126" s="8">
        <v>30030</v>
      </c>
      <c r="F126" s="8">
        <v>31532</v>
      </c>
      <c r="G126" s="57">
        <f t="shared" si="1"/>
        <v>5.0016650016650122E-2</v>
      </c>
    </row>
    <row r="127" spans="1:7" ht="14.4" x14ac:dyDescent="0.3">
      <c r="A127" s="12"/>
      <c r="B127" s="19" t="s">
        <v>135</v>
      </c>
      <c r="C127" s="19"/>
      <c r="D127" s="18" t="s">
        <v>136</v>
      </c>
      <c r="E127" s="13">
        <v>11834</v>
      </c>
      <c r="F127" s="13">
        <v>11834</v>
      </c>
      <c r="G127" s="57">
        <f t="shared" si="1"/>
        <v>0</v>
      </c>
    </row>
    <row r="128" spans="1:7" ht="14.4" x14ac:dyDescent="0.3">
      <c r="A128" s="12"/>
      <c r="B128" s="41"/>
      <c r="C128" s="41"/>
      <c r="D128" s="14" t="s">
        <v>137</v>
      </c>
      <c r="E128" s="8">
        <v>41864</v>
      </c>
      <c r="F128" s="8">
        <v>43366</v>
      </c>
      <c r="G128" s="57">
        <f t="shared" si="1"/>
        <v>3.5878081406458984E-2</v>
      </c>
    </row>
    <row r="129" spans="1:7" ht="14.4" x14ac:dyDescent="0.3">
      <c r="A129" s="46" t="s">
        <v>149</v>
      </c>
      <c r="B129" s="46"/>
      <c r="C129" s="46"/>
      <c r="D129" s="46"/>
      <c r="E129" s="43"/>
      <c r="F129" s="43"/>
      <c r="G129" s="57"/>
    </row>
    <row r="130" spans="1:7" ht="14.4" x14ac:dyDescent="0.3">
      <c r="A130" s="12"/>
      <c r="B130" s="19" t="s">
        <v>150</v>
      </c>
      <c r="C130" s="19" t="s">
        <v>64</v>
      </c>
      <c r="D130" s="16" t="s">
        <v>151</v>
      </c>
      <c r="E130" s="8">
        <v>36540</v>
      </c>
      <c r="F130" s="8">
        <v>36540</v>
      </c>
      <c r="G130" s="57">
        <f t="shared" si="1"/>
        <v>0</v>
      </c>
    </row>
    <row r="131" spans="1:7" ht="14.4" x14ac:dyDescent="0.3">
      <c r="A131" s="12"/>
      <c r="B131" s="19" t="s">
        <v>152</v>
      </c>
      <c r="C131" s="19"/>
      <c r="D131" s="18" t="s">
        <v>153</v>
      </c>
      <c r="E131" s="13">
        <v>10684</v>
      </c>
      <c r="F131" s="13">
        <v>10684</v>
      </c>
      <c r="G131" s="57">
        <f t="shared" si="1"/>
        <v>0</v>
      </c>
    </row>
    <row r="132" spans="1:7" ht="14.4" x14ac:dyDescent="0.3">
      <c r="A132" s="12"/>
      <c r="B132" s="19" t="s">
        <v>102</v>
      </c>
      <c r="C132" s="19"/>
      <c r="D132" s="18" t="s">
        <v>103</v>
      </c>
      <c r="E132" s="13">
        <v>9189</v>
      </c>
      <c r="F132" s="13">
        <v>9189</v>
      </c>
      <c r="G132" s="57">
        <f t="shared" si="1"/>
        <v>0</v>
      </c>
    </row>
    <row r="133" spans="1:7" ht="14.4" x14ac:dyDescent="0.3">
      <c r="A133" s="12"/>
      <c r="B133" s="19" t="s">
        <v>154</v>
      </c>
      <c r="C133" s="19" t="s">
        <v>64</v>
      </c>
      <c r="D133" s="16" t="s">
        <v>155</v>
      </c>
      <c r="E133" s="8">
        <v>38325</v>
      </c>
      <c r="F133" s="8">
        <v>38325</v>
      </c>
      <c r="G133" s="57">
        <f t="shared" si="1"/>
        <v>0</v>
      </c>
    </row>
    <row r="134" spans="1:7" ht="14.4" x14ac:dyDescent="0.3">
      <c r="A134" s="46" t="s">
        <v>156</v>
      </c>
      <c r="B134" s="46"/>
      <c r="C134" s="46"/>
      <c r="D134" s="46"/>
      <c r="E134" s="43"/>
      <c r="F134" s="43"/>
      <c r="G134" s="57"/>
    </row>
    <row r="135" spans="1:7" ht="14.4" x14ac:dyDescent="0.3">
      <c r="A135" s="12"/>
      <c r="B135" s="19" t="s">
        <v>157</v>
      </c>
      <c r="C135" s="19" t="s">
        <v>64</v>
      </c>
      <c r="D135" s="16" t="s">
        <v>158</v>
      </c>
      <c r="E135" s="8">
        <v>14175</v>
      </c>
      <c r="F135" s="8">
        <v>14884</v>
      </c>
      <c r="G135" s="57">
        <f t="shared" si="1"/>
        <v>5.0017636684303257E-2</v>
      </c>
    </row>
    <row r="136" spans="1:7" ht="14.4" x14ac:dyDescent="0.3">
      <c r="A136" s="12"/>
      <c r="B136" s="19" t="s">
        <v>159</v>
      </c>
      <c r="C136" s="19"/>
      <c r="D136" s="18" t="s">
        <v>160</v>
      </c>
      <c r="E136" s="13">
        <v>8499</v>
      </c>
      <c r="F136" s="13">
        <v>8499</v>
      </c>
      <c r="G136" s="57">
        <f t="shared" si="1"/>
        <v>0</v>
      </c>
    </row>
    <row r="137" spans="1:7" ht="14.4" x14ac:dyDescent="0.3">
      <c r="A137" s="12"/>
      <c r="B137" s="41"/>
      <c r="C137" s="41"/>
      <c r="D137" s="14" t="s">
        <v>161</v>
      </c>
      <c r="E137" s="8">
        <v>22674</v>
      </c>
      <c r="F137" s="8">
        <v>23383</v>
      </c>
      <c r="G137" s="57">
        <f t="shared" ref="G137:G199" si="2">F137/E137-1</f>
        <v>3.1269295228014471E-2</v>
      </c>
    </row>
    <row r="138" spans="1:7" ht="14.4" x14ac:dyDescent="0.3">
      <c r="A138" s="12"/>
      <c r="B138" s="19" t="s">
        <v>162</v>
      </c>
      <c r="C138" s="19" t="s">
        <v>64</v>
      </c>
      <c r="D138" s="16" t="s">
        <v>163</v>
      </c>
      <c r="E138" s="8">
        <v>17745</v>
      </c>
      <c r="F138" s="8">
        <v>18632</v>
      </c>
      <c r="G138" s="57">
        <f t="shared" si="2"/>
        <v>4.9985911524373039E-2</v>
      </c>
    </row>
    <row r="139" spans="1:7" ht="14.4" x14ac:dyDescent="0.3">
      <c r="A139" s="12"/>
      <c r="B139" s="19" t="s">
        <v>164</v>
      </c>
      <c r="C139" s="19"/>
      <c r="D139" s="18" t="s">
        <v>165</v>
      </c>
      <c r="E139" s="13">
        <v>9994</v>
      </c>
      <c r="F139" s="13">
        <v>9994</v>
      </c>
      <c r="G139" s="57">
        <f t="shared" si="2"/>
        <v>0</v>
      </c>
    </row>
    <row r="140" spans="1:7" ht="14.4" x14ac:dyDescent="0.3">
      <c r="A140" s="12"/>
      <c r="B140" s="41"/>
      <c r="C140" s="41"/>
      <c r="D140" s="14" t="s">
        <v>166</v>
      </c>
      <c r="E140" s="8">
        <v>27739</v>
      </c>
      <c r="F140" s="8">
        <v>28626</v>
      </c>
      <c r="G140" s="57">
        <f t="shared" si="2"/>
        <v>3.1976639388586525E-2</v>
      </c>
    </row>
    <row r="141" spans="1:7" ht="14.4" x14ac:dyDescent="0.3">
      <c r="A141" s="12"/>
      <c r="B141" s="19" t="s">
        <v>167</v>
      </c>
      <c r="C141" s="19" t="s">
        <v>64</v>
      </c>
      <c r="D141" s="16" t="s">
        <v>168</v>
      </c>
      <c r="E141" s="8">
        <v>19740</v>
      </c>
      <c r="F141" s="8">
        <v>20727</v>
      </c>
      <c r="G141" s="57">
        <f t="shared" si="2"/>
        <v>5.0000000000000044E-2</v>
      </c>
    </row>
    <row r="142" spans="1:7" ht="14.4" x14ac:dyDescent="0.3">
      <c r="A142" s="12"/>
      <c r="B142" s="19" t="s">
        <v>169</v>
      </c>
      <c r="C142" s="19"/>
      <c r="D142" s="18" t="s">
        <v>170</v>
      </c>
      <c r="E142" s="13">
        <v>11259</v>
      </c>
      <c r="F142" s="13">
        <v>11259</v>
      </c>
      <c r="G142" s="57">
        <f t="shared" si="2"/>
        <v>0</v>
      </c>
    </row>
    <row r="143" spans="1:7" ht="14.4" x14ac:dyDescent="0.3">
      <c r="A143" s="12"/>
      <c r="B143" s="41"/>
      <c r="C143" s="41"/>
      <c r="D143" s="14" t="s">
        <v>171</v>
      </c>
      <c r="E143" s="8">
        <v>30999</v>
      </c>
      <c r="F143" s="8">
        <v>31986</v>
      </c>
      <c r="G143" s="57">
        <f t="shared" si="2"/>
        <v>3.1839736765702176E-2</v>
      </c>
    </row>
    <row r="144" spans="1:7" ht="14.4" x14ac:dyDescent="0.3">
      <c r="A144" s="46" t="s">
        <v>172</v>
      </c>
      <c r="B144" s="46"/>
      <c r="C144" s="46"/>
      <c r="D144" s="46"/>
      <c r="E144" s="43"/>
      <c r="F144" s="43"/>
      <c r="G144" s="57"/>
    </row>
    <row r="145" spans="1:7" ht="14.4" x14ac:dyDescent="0.3">
      <c r="A145" s="12"/>
      <c r="B145" s="19" t="s">
        <v>173</v>
      </c>
      <c r="C145" s="21" t="s">
        <v>61</v>
      </c>
      <c r="D145" s="16" t="s">
        <v>174</v>
      </c>
      <c r="E145" s="8">
        <v>21315</v>
      </c>
      <c r="F145" s="8">
        <v>22381</v>
      </c>
      <c r="G145" s="57">
        <f t="shared" si="2"/>
        <v>5.0011728829462809E-2</v>
      </c>
    </row>
    <row r="146" spans="1:7" ht="14.4" x14ac:dyDescent="0.3">
      <c r="A146" s="12"/>
      <c r="B146" s="19" t="s">
        <v>159</v>
      </c>
      <c r="C146" s="19"/>
      <c r="D146" s="18" t="s">
        <v>160</v>
      </c>
      <c r="E146" s="13">
        <v>8499</v>
      </c>
      <c r="F146" s="13">
        <v>8499</v>
      </c>
      <c r="G146" s="57">
        <f t="shared" si="2"/>
        <v>0</v>
      </c>
    </row>
    <row r="147" spans="1:7" ht="14.4" x14ac:dyDescent="0.3">
      <c r="A147" s="12"/>
      <c r="B147" s="41"/>
      <c r="C147" s="41"/>
      <c r="D147" s="14" t="s">
        <v>161</v>
      </c>
      <c r="E147" s="8">
        <v>29814</v>
      </c>
      <c r="F147" s="8">
        <v>30880</v>
      </c>
      <c r="G147" s="57">
        <f t="shared" si="2"/>
        <v>3.5755014422754305E-2</v>
      </c>
    </row>
    <row r="148" spans="1:7" ht="14.4" x14ac:dyDescent="0.3">
      <c r="A148" s="12"/>
      <c r="B148" s="19" t="s">
        <v>175</v>
      </c>
      <c r="C148" s="21" t="s">
        <v>61</v>
      </c>
      <c r="D148" s="16" t="s">
        <v>176</v>
      </c>
      <c r="E148" s="8">
        <v>27300</v>
      </c>
      <c r="F148" s="8">
        <v>28665</v>
      </c>
      <c r="G148" s="57">
        <f t="shared" si="2"/>
        <v>5.0000000000000044E-2</v>
      </c>
    </row>
    <row r="149" spans="1:7" ht="14.4" x14ac:dyDescent="0.3">
      <c r="A149" s="12"/>
      <c r="B149" s="19" t="s">
        <v>164</v>
      </c>
      <c r="C149" s="19"/>
      <c r="D149" s="18" t="s">
        <v>165</v>
      </c>
      <c r="E149" s="13">
        <v>9994</v>
      </c>
      <c r="F149" s="13">
        <v>9994</v>
      </c>
      <c r="G149" s="57">
        <f t="shared" si="2"/>
        <v>0</v>
      </c>
    </row>
    <row r="150" spans="1:7" ht="14.4" x14ac:dyDescent="0.3">
      <c r="A150" s="12"/>
      <c r="B150" s="41"/>
      <c r="C150" s="41"/>
      <c r="D150" s="14" t="s">
        <v>166</v>
      </c>
      <c r="E150" s="8">
        <v>37294</v>
      </c>
      <c r="F150" s="8">
        <v>38659</v>
      </c>
      <c r="G150" s="57">
        <f t="shared" si="2"/>
        <v>3.6601061833002602E-2</v>
      </c>
    </row>
    <row r="151" spans="1:7" ht="14.4" x14ac:dyDescent="0.3">
      <c r="A151" s="12"/>
      <c r="B151" s="19" t="s">
        <v>177</v>
      </c>
      <c r="C151" s="21" t="s">
        <v>61</v>
      </c>
      <c r="D151" s="16" t="s">
        <v>178</v>
      </c>
      <c r="E151" s="8">
        <v>30135</v>
      </c>
      <c r="F151" s="8">
        <v>31642</v>
      </c>
      <c r="G151" s="57">
        <f t="shared" si="2"/>
        <v>5.0008296001327279E-2</v>
      </c>
    </row>
    <row r="152" spans="1:7" ht="14.4" x14ac:dyDescent="0.3">
      <c r="A152" s="12"/>
      <c r="B152" s="19" t="s">
        <v>169</v>
      </c>
      <c r="C152" s="19"/>
      <c r="D152" s="18" t="s">
        <v>170</v>
      </c>
      <c r="E152" s="13">
        <v>11259</v>
      </c>
      <c r="F152" s="13">
        <v>11259</v>
      </c>
      <c r="G152" s="57">
        <f t="shared" si="2"/>
        <v>0</v>
      </c>
    </row>
    <row r="153" spans="1:7" ht="14.4" x14ac:dyDescent="0.3">
      <c r="A153" s="12"/>
      <c r="B153" s="41"/>
      <c r="C153" s="41"/>
      <c r="D153" s="14" t="s">
        <v>171</v>
      </c>
      <c r="E153" s="8">
        <v>41394</v>
      </c>
      <c r="F153" s="8">
        <v>42901</v>
      </c>
      <c r="G153" s="57">
        <f t="shared" si="2"/>
        <v>3.6406242450596649E-2</v>
      </c>
    </row>
    <row r="154" spans="1:7" ht="14.4" x14ac:dyDescent="0.3">
      <c r="A154" s="46" t="s">
        <v>179</v>
      </c>
      <c r="B154" s="46"/>
      <c r="C154" s="46"/>
      <c r="D154" s="46"/>
      <c r="E154" s="43"/>
      <c r="F154" s="43"/>
      <c r="G154" s="57"/>
    </row>
    <row r="155" spans="1:7" ht="14.4" x14ac:dyDescent="0.3">
      <c r="A155" s="12"/>
      <c r="B155" s="19" t="s">
        <v>180</v>
      </c>
      <c r="C155" s="29" t="s">
        <v>27</v>
      </c>
      <c r="D155" s="7" t="s">
        <v>181</v>
      </c>
      <c r="E155" s="8">
        <v>11025</v>
      </c>
      <c r="F155" s="8">
        <v>11576</v>
      </c>
      <c r="G155" s="57">
        <f t="shared" si="2"/>
        <v>4.9977324263038581E-2</v>
      </c>
    </row>
    <row r="156" spans="1:7" ht="14.4" x14ac:dyDescent="0.3">
      <c r="A156" s="12"/>
      <c r="B156" s="22">
        <v>195032</v>
      </c>
      <c r="C156" s="19"/>
      <c r="D156" s="23" t="s">
        <v>70</v>
      </c>
      <c r="E156" s="13">
        <v>3890</v>
      </c>
      <c r="F156" s="13">
        <v>3890</v>
      </c>
      <c r="G156" s="57">
        <f t="shared" si="2"/>
        <v>0</v>
      </c>
    </row>
    <row r="157" spans="1:7" ht="14.4" x14ac:dyDescent="0.3">
      <c r="A157" s="12"/>
      <c r="B157" s="41"/>
      <c r="C157" s="41"/>
      <c r="D157" s="14" t="s">
        <v>71</v>
      </c>
      <c r="E157" s="8">
        <f>E155+E156</f>
        <v>14915</v>
      </c>
      <c r="F157" s="8">
        <v>15466</v>
      </c>
      <c r="G157" s="57">
        <f t="shared" si="2"/>
        <v>3.6942675159235661E-2</v>
      </c>
    </row>
    <row r="158" spans="1:7" ht="14.4" x14ac:dyDescent="0.3">
      <c r="A158" s="12"/>
      <c r="B158" s="19" t="s">
        <v>182</v>
      </c>
      <c r="C158" s="29" t="s">
        <v>27</v>
      </c>
      <c r="D158" s="7" t="s">
        <v>183</v>
      </c>
      <c r="E158" s="8">
        <v>13545</v>
      </c>
      <c r="F158" s="8">
        <v>14222</v>
      </c>
      <c r="G158" s="57">
        <f t="shared" si="2"/>
        <v>4.9981543004798734E-2</v>
      </c>
    </row>
    <row r="159" spans="1:7" ht="14.4" x14ac:dyDescent="0.3">
      <c r="A159" s="12"/>
      <c r="B159" s="22">
        <v>641785</v>
      </c>
      <c r="C159" s="19"/>
      <c r="D159" s="23" t="s">
        <v>184</v>
      </c>
      <c r="E159" s="13">
        <v>8039</v>
      </c>
      <c r="F159" s="13">
        <v>8039</v>
      </c>
      <c r="G159" s="57">
        <f t="shared" si="2"/>
        <v>0</v>
      </c>
    </row>
    <row r="160" spans="1:7" ht="14.4" x14ac:dyDescent="0.3">
      <c r="A160" s="12"/>
      <c r="B160" s="41"/>
      <c r="C160" s="41"/>
      <c r="D160" s="14" t="s">
        <v>108</v>
      </c>
      <c r="E160" s="8">
        <v>21584</v>
      </c>
      <c r="F160" s="8">
        <v>22261</v>
      </c>
      <c r="G160" s="57">
        <f t="shared" si="2"/>
        <v>3.1365826538176433E-2</v>
      </c>
    </row>
    <row r="161" spans="1:7" ht="14.4" x14ac:dyDescent="0.3">
      <c r="A161" s="46" t="s">
        <v>185</v>
      </c>
      <c r="B161" s="46"/>
      <c r="C161" s="46"/>
      <c r="D161" s="46"/>
      <c r="E161" s="43"/>
      <c r="F161" s="43"/>
      <c r="G161" s="57"/>
    </row>
    <row r="162" spans="1:7" ht="14.4" x14ac:dyDescent="0.3">
      <c r="A162" s="12"/>
      <c r="B162" s="19" t="s">
        <v>186</v>
      </c>
      <c r="C162" s="19" t="s">
        <v>64</v>
      </c>
      <c r="D162" s="16" t="s">
        <v>187</v>
      </c>
      <c r="E162" s="8">
        <v>15330</v>
      </c>
      <c r="F162" s="8">
        <v>16097</v>
      </c>
      <c r="G162" s="57">
        <f t="shared" si="2"/>
        <v>5.0032615786040457E-2</v>
      </c>
    </row>
    <row r="163" spans="1:7" ht="14.4" x14ac:dyDescent="0.3">
      <c r="A163" s="12"/>
      <c r="B163" s="19" t="s">
        <v>126</v>
      </c>
      <c r="C163" s="19"/>
      <c r="D163" s="18" t="s">
        <v>127</v>
      </c>
      <c r="E163" s="13">
        <v>9074</v>
      </c>
      <c r="F163" s="13">
        <v>9074</v>
      </c>
      <c r="G163" s="57">
        <f t="shared" si="2"/>
        <v>0</v>
      </c>
    </row>
    <row r="164" spans="1:7" ht="14.4" x14ac:dyDescent="0.3">
      <c r="A164" s="12"/>
      <c r="B164" s="41"/>
      <c r="C164" s="41"/>
      <c r="D164" s="14" t="s">
        <v>108</v>
      </c>
      <c r="E164" s="8">
        <v>24404</v>
      </c>
      <c r="F164" s="8">
        <v>25171</v>
      </c>
      <c r="G164" s="57">
        <f t="shared" si="2"/>
        <v>3.1429273889526321E-2</v>
      </c>
    </row>
    <row r="165" spans="1:7" ht="14.4" x14ac:dyDescent="0.3">
      <c r="A165" s="12"/>
      <c r="B165" s="19" t="s">
        <v>188</v>
      </c>
      <c r="C165" s="19" t="s">
        <v>64</v>
      </c>
      <c r="D165" s="16" t="s">
        <v>189</v>
      </c>
      <c r="E165" s="8">
        <v>16170</v>
      </c>
      <c r="F165" s="8">
        <v>16979</v>
      </c>
      <c r="G165" s="57">
        <f t="shared" si="2"/>
        <v>5.003092145949295E-2</v>
      </c>
    </row>
    <row r="166" spans="1:7" ht="14.4" x14ac:dyDescent="0.3">
      <c r="A166" s="12"/>
      <c r="B166" s="19" t="s">
        <v>130</v>
      </c>
      <c r="C166" s="19"/>
      <c r="D166" s="18" t="s">
        <v>131</v>
      </c>
      <c r="E166" s="13">
        <v>9534</v>
      </c>
      <c r="F166" s="13">
        <v>9534</v>
      </c>
      <c r="G166" s="57">
        <f t="shared" si="2"/>
        <v>0</v>
      </c>
    </row>
    <row r="167" spans="1:7" ht="14.4" x14ac:dyDescent="0.3">
      <c r="A167" s="12"/>
      <c r="B167" s="41"/>
      <c r="C167" s="41"/>
      <c r="D167" s="14" t="s">
        <v>132</v>
      </c>
      <c r="E167" s="8">
        <v>25704</v>
      </c>
      <c r="F167" s="8">
        <v>26513</v>
      </c>
      <c r="G167" s="57">
        <f t="shared" si="2"/>
        <v>3.1473700591347686E-2</v>
      </c>
    </row>
    <row r="168" spans="1:7" ht="14.4" x14ac:dyDescent="0.3">
      <c r="A168" s="12"/>
      <c r="B168" s="19" t="s">
        <v>190</v>
      </c>
      <c r="C168" s="19" t="s">
        <v>64</v>
      </c>
      <c r="D168" s="16" t="s">
        <v>191</v>
      </c>
      <c r="E168" s="8">
        <v>18270</v>
      </c>
      <c r="F168" s="8">
        <v>19184</v>
      </c>
      <c r="G168" s="57">
        <f t="shared" si="2"/>
        <v>5.002736726874657E-2</v>
      </c>
    </row>
    <row r="169" spans="1:7" ht="14.4" x14ac:dyDescent="0.3">
      <c r="A169" s="12"/>
      <c r="B169" s="19" t="s">
        <v>135</v>
      </c>
      <c r="C169" s="19"/>
      <c r="D169" s="18" t="s">
        <v>136</v>
      </c>
      <c r="E169" s="13">
        <v>11834</v>
      </c>
      <c r="F169" s="13">
        <v>11834</v>
      </c>
      <c r="G169" s="57">
        <f t="shared" si="2"/>
        <v>0</v>
      </c>
    </row>
    <row r="170" spans="1:7" ht="14.4" x14ac:dyDescent="0.3">
      <c r="A170" s="12"/>
      <c r="B170" s="41"/>
      <c r="C170" s="41"/>
      <c r="D170" s="14" t="s">
        <v>137</v>
      </c>
      <c r="E170" s="8">
        <v>30104</v>
      </c>
      <c r="F170" s="8">
        <v>31018</v>
      </c>
      <c r="G170" s="57">
        <f t="shared" si="2"/>
        <v>3.0361413765612522E-2</v>
      </c>
    </row>
    <row r="171" spans="1:7" ht="14.4" x14ac:dyDescent="0.3">
      <c r="A171" s="12"/>
      <c r="B171" s="19" t="s">
        <v>192</v>
      </c>
      <c r="C171" s="29" t="s">
        <v>27</v>
      </c>
      <c r="D171" s="16" t="s">
        <v>193</v>
      </c>
      <c r="E171" s="8">
        <v>27195</v>
      </c>
      <c r="F171" s="8">
        <v>27195</v>
      </c>
      <c r="G171" s="57">
        <f t="shared" si="2"/>
        <v>0</v>
      </c>
    </row>
    <row r="172" spans="1:7" ht="14.4" x14ac:dyDescent="0.3">
      <c r="A172" s="12"/>
      <c r="B172" s="19" t="s">
        <v>194</v>
      </c>
      <c r="C172" s="20"/>
      <c r="D172" s="16" t="s">
        <v>195</v>
      </c>
      <c r="E172" s="6">
        <v>12810</v>
      </c>
      <c r="F172" s="6">
        <v>13450</v>
      </c>
      <c r="G172" s="57">
        <f t="shared" si="2"/>
        <v>4.9960967993754934E-2</v>
      </c>
    </row>
    <row r="173" spans="1:7" ht="14.4" x14ac:dyDescent="0.3">
      <c r="A173" s="46" t="s">
        <v>419</v>
      </c>
      <c r="B173" s="46"/>
      <c r="C173" s="46"/>
      <c r="D173" s="46"/>
      <c r="E173" s="43"/>
      <c r="F173" s="43"/>
      <c r="G173" s="57"/>
    </row>
    <row r="174" spans="1:7" ht="14.4" x14ac:dyDescent="0.3">
      <c r="A174" s="12"/>
      <c r="B174" s="19" t="s">
        <v>196</v>
      </c>
      <c r="C174" s="19" t="s">
        <v>64</v>
      </c>
      <c r="D174" s="16" t="s">
        <v>197</v>
      </c>
      <c r="E174" s="8">
        <v>12075</v>
      </c>
      <c r="F174" s="8">
        <v>12679</v>
      </c>
      <c r="G174" s="57">
        <f t="shared" si="2"/>
        <v>5.0020703933747468E-2</v>
      </c>
    </row>
    <row r="175" spans="1:7" ht="14.4" x14ac:dyDescent="0.3">
      <c r="A175" s="12"/>
      <c r="B175" s="19" t="s">
        <v>126</v>
      </c>
      <c r="C175" s="19"/>
      <c r="D175" s="18" t="s">
        <v>127</v>
      </c>
      <c r="E175" s="13">
        <v>9074</v>
      </c>
      <c r="F175" s="13">
        <v>9074</v>
      </c>
      <c r="G175" s="57">
        <f t="shared" si="2"/>
        <v>0</v>
      </c>
    </row>
    <row r="176" spans="1:7" ht="14.4" x14ac:dyDescent="0.3">
      <c r="A176" s="12"/>
      <c r="B176" s="41"/>
      <c r="C176" s="41"/>
      <c r="D176" s="14" t="s">
        <v>108</v>
      </c>
      <c r="E176" s="6">
        <v>21149</v>
      </c>
      <c r="F176" s="6">
        <v>21753</v>
      </c>
      <c r="G176" s="57">
        <f t="shared" si="2"/>
        <v>2.8559269941841325E-2</v>
      </c>
    </row>
    <row r="177" spans="1:7" ht="14.4" x14ac:dyDescent="0.3">
      <c r="A177" s="12"/>
      <c r="B177" s="19" t="s">
        <v>198</v>
      </c>
      <c r="C177" s="19" t="s">
        <v>64</v>
      </c>
      <c r="D177" s="16" t="s">
        <v>199</v>
      </c>
      <c r="E177" s="8">
        <v>13860</v>
      </c>
      <c r="F177" s="8">
        <v>14553</v>
      </c>
      <c r="G177" s="57">
        <f t="shared" si="2"/>
        <v>5.0000000000000044E-2</v>
      </c>
    </row>
    <row r="178" spans="1:7" ht="14.4" x14ac:dyDescent="0.3">
      <c r="A178" s="12"/>
      <c r="B178" s="19" t="s">
        <v>130</v>
      </c>
      <c r="C178" s="19"/>
      <c r="D178" s="18" t="s">
        <v>131</v>
      </c>
      <c r="E178" s="13">
        <v>9534</v>
      </c>
      <c r="F178" s="13">
        <v>9534</v>
      </c>
      <c r="G178" s="57">
        <f t="shared" si="2"/>
        <v>0</v>
      </c>
    </row>
    <row r="179" spans="1:7" ht="14.4" x14ac:dyDescent="0.3">
      <c r="A179" s="12"/>
      <c r="B179" s="41"/>
      <c r="C179" s="41"/>
      <c r="D179" s="14" t="s">
        <v>132</v>
      </c>
      <c r="E179" s="6">
        <v>23394</v>
      </c>
      <c r="F179" s="6">
        <v>24087</v>
      </c>
      <c r="G179" s="57">
        <f t="shared" si="2"/>
        <v>2.9622980251346576E-2</v>
      </c>
    </row>
    <row r="180" spans="1:7" ht="14.4" x14ac:dyDescent="0.3">
      <c r="A180" s="12"/>
      <c r="B180" s="19" t="s">
        <v>200</v>
      </c>
      <c r="C180" s="19" t="s">
        <v>64</v>
      </c>
      <c r="D180" s="16" t="s">
        <v>201</v>
      </c>
      <c r="E180" s="8">
        <v>15960</v>
      </c>
      <c r="F180" s="8">
        <v>16758</v>
      </c>
      <c r="G180" s="57">
        <f t="shared" si="2"/>
        <v>5.0000000000000044E-2</v>
      </c>
    </row>
    <row r="181" spans="1:7" ht="14.4" x14ac:dyDescent="0.3">
      <c r="A181" s="12"/>
      <c r="B181" s="19" t="s">
        <v>135</v>
      </c>
      <c r="C181" s="19"/>
      <c r="D181" s="18" t="s">
        <v>202</v>
      </c>
      <c r="E181" s="13">
        <v>11834</v>
      </c>
      <c r="F181" s="13">
        <v>11834</v>
      </c>
      <c r="G181" s="57">
        <f t="shared" si="2"/>
        <v>0</v>
      </c>
    </row>
    <row r="182" spans="1:7" ht="14.4" x14ac:dyDescent="0.3">
      <c r="A182" s="12"/>
      <c r="B182" s="41"/>
      <c r="C182" s="41"/>
      <c r="D182" s="14" t="s">
        <v>137</v>
      </c>
      <c r="E182" s="6">
        <v>27794</v>
      </c>
      <c r="F182" s="6">
        <v>28592</v>
      </c>
      <c r="G182" s="57">
        <f t="shared" si="2"/>
        <v>2.8711232640138196E-2</v>
      </c>
    </row>
    <row r="183" spans="1:7" ht="14.4" x14ac:dyDescent="0.3">
      <c r="A183" s="12"/>
      <c r="B183" s="19" t="s">
        <v>203</v>
      </c>
      <c r="C183" s="29" t="s">
        <v>27</v>
      </c>
      <c r="D183" s="16" t="s">
        <v>204</v>
      </c>
      <c r="E183" s="8">
        <v>24045</v>
      </c>
      <c r="F183" s="8">
        <v>24045</v>
      </c>
      <c r="G183" s="57">
        <f t="shared" si="2"/>
        <v>0</v>
      </c>
    </row>
    <row r="184" spans="1:7" ht="14.4" x14ac:dyDescent="0.3">
      <c r="A184" s="12"/>
      <c r="B184" s="19" t="s">
        <v>205</v>
      </c>
      <c r="C184" s="39"/>
      <c r="D184" s="16" t="s">
        <v>206</v>
      </c>
      <c r="E184" s="6">
        <v>12180</v>
      </c>
      <c r="F184" s="6">
        <v>12789</v>
      </c>
      <c r="G184" s="57">
        <f t="shared" si="2"/>
        <v>5.0000000000000044E-2</v>
      </c>
    </row>
    <row r="185" spans="1:7" ht="14.4" x14ac:dyDescent="0.3">
      <c r="A185" s="46" t="s">
        <v>207</v>
      </c>
      <c r="B185" s="46"/>
      <c r="C185" s="46"/>
      <c r="D185" s="46"/>
      <c r="E185" s="43"/>
      <c r="F185" s="43"/>
      <c r="G185" s="57"/>
    </row>
    <row r="186" spans="1:7" ht="14.4" x14ac:dyDescent="0.3">
      <c r="A186" s="12"/>
      <c r="B186" s="19" t="s">
        <v>208</v>
      </c>
      <c r="C186" s="29" t="s">
        <v>27</v>
      </c>
      <c r="D186" s="16" t="s">
        <v>209</v>
      </c>
      <c r="E186" s="8">
        <v>35595</v>
      </c>
      <c r="F186" s="8">
        <v>37375</v>
      </c>
      <c r="G186" s="57">
        <f t="shared" si="2"/>
        <v>5.0007023458350952E-2</v>
      </c>
    </row>
    <row r="187" spans="1:7" ht="14.4" x14ac:dyDescent="0.3">
      <c r="A187" s="12"/>
      <c r="B187" s="19" t="s">
        <v>126</v>
      </c>
      <c r="C187" s="19"/>
      <c r="D187" s="18" t="s">
        <v>127</v>
      </c>
      <c r="E187" s="13">
        <v>9074</v>
      </c>
      <c r="F187" s="13">
        <v>9074</v>
      </c>
      <c r="G187" s="57">
        <f t="shared" si="2"/>
        <v>0</v>
      </c>
    </row>
    <row r="188" spans="1:7" ht="14.4" x14ac:dyDescent="0.3">
      <c r="A188" s="12"/>
      <c r="B188" s="41"/>
      <c r="C188" s="41"/>
      <c r="D188" s="14" t="s">
        <v>108</v>
      </c>
      <c r="E188" s="6">
        <v>44669</v>
      </c>
      <c r="F188" s="6">
        <v>46449</v>
      </c>
      <c r="G188" s="57">
        <f t="shared" si="2"/>
        <v>3.9848664621997321E-2</v>
      </c>
    </row>
    <row r="189" spans="1:7" ht="14.4" x14ac:dyDescent="0.3">
      <c r="A189" s="12"/>
      <c r="B189" s="19" t="s">
        <v>210</v>
      </c>
      <c r="C189" s="29" t="s">
        <v>27</v>
      </c>
      <c r="D189" s="16" t="s">
        <v>211</v>
      </c>
      <c r="E189" s="8">
        <v>37695</v>
      </c>
      <c r="F189" s="8">
        <v>39580</v>
      </c>
      <c r="G189" s="57">
        <f t="shared" si="2"/>
        <v>5.0006632179334209E-2</v>
      </c>
    </row>
    <row r="190" spans="1:7" ht="14.4" x14ac:dyDescent="0.3">
      <c r="A190" s="12"/>
      <c r="B190" s="19" t="s">
        <v>130</v>
      </c>
      <c r="C190" s="20"/>
      <c r="D190" s="18" t="s">
        <v>131</v>
      </c>
      <c r="E190" s="13">
        <v>9534</v>
      </c>
      <c r="F190" s="13">
        <v>9534</v>
      </c>
      <c r="G190" s="57">
        <f t="shared" si="2"/>
        <v>0</v>
      </c>
    </row>
    <row r="191" spans="1:7" ht="14.4" x14ac:dyDescent="0.3">
      <c r="A191" s="12"/>
      <c r="B191" s="41"/>
      <c r="C191" s="41"/>
      <c r="D191" s="14" t="s">
        <v>132</v>
      </c>
      <c r="E191" s="6">
        <v>47229</v>
      </c>
      <c r="F191" s="6">
        <v>49114</v>
      </c>
      <c r="G191" s="57">
        <f t="shared" si="2"/>
        <v>3.991191852463527E-2</v>
      </c>
    </row>
    <row r="192" spans="1:7" ht="14.4" x14ac:dyDescent="0.3">
      <c r="A192" s="12"/>
      <c r="B192" s="19" t="s">
        <v>212</v>
      </c>
      <c r="C192" s="29" t="s">
        <v>27</v>
      </c>
      <c r="D192" s="16" t="s">
        <v>213</v>
      </c>
      <c r="E192" s="8">
        <v>40845</v>
      </c>
      <c r="F192" s="8">
        <v>42887</v>
      </c>
      <c r="G192" s="57">
        <f t="shared" si="2"/>
        <v>4.9993879299791821E-2</v>
      </c>
    </row>
    <row r="193" spans="1:7" ht="14.4" x14ac:dyDescent="0.3">
      <c r="A193" s="12"/>
      <c r="B193" s="19" t="s">
        <v>135</v>
      </c>
      <c r="C193" s="20"/>
      <c r="D193" s="18" t="s">
        <v>136</v>
      </c>
      <c r="E193" s="13">
        <v>11834</v>
      </c>
      <c r="F193" s="13">
        <v>11834</v>
      </c>
      <c r="G193" s="57">
        <f t="shared" si="2"/>
        <v>0</v>
      </c>
    </row>
    <row r="194" spans="1:7" ht="14.4" x14ac:dyDescent="0.3">
      <c r="A194" s="12"/>
      <c r="B194" s="41"/>
      <c r="C194" s="41"/>
      <c r="D194" s="14" t="s">
        <v>137</v>
      </c>
      <c r="E194" s="6">
        <v>52679</v>
      </c>
      <c r="F194" s="6">
        <v>54721</v>
      </c>
      <c r="G194" s="57">
        <f t="shared" si="2"/>
        <v>3.876307446990257E-2</v>
      </c>
    </row>
    <row r="195" spans="1:7" ht="14.4" x14ac:dyDescent="0.3">
      <c r="A195" s="12"/>
      <c r="B195" s="19" t="s">
        <v>214</v>
      </c>
      <c r="C195" s="29" t="s">
        <v>27</v>
      </c>
      <c r="D195" s="16" t="s">
        <v>215</v>
      </c>
      <c r="E195" s="8">
        <v>31395</v>
      </c>
      <c r="F195" s="8">
        <v>31395</v>
      </c>
      <c r="G195" s="57">
        <f t="shared" si="2"/>
        <v>0</v>
      </c>
    </row>
    <row r="196" spans="1:7" ht="14.4" x14ac:dyDescent="0.3">
      <c r="A196" s="12"/>
      <c r="B196" s="19" t="s">
        <v>216</v>
      </c>
      <c r="C196" s="19"/>
      <c r="D196" s="16" t="s">
        <v>217</v>
      </c>
      <c r="E196" s="8">
        <v>13545</v>
      </c>
      <c r="F196" s="8">
        <v>14222</v>
      </c>
      <c r="G196" s="57">
        <f t="shared" si="2"/>
        <v>4.9981543004798734E-2</v>
      </c>
    </row>
    <row r="197" spans="1:7" ht="14.4" x14ac:dyDescent="0.3">
      <c r="A197" s="12"/>
      <c r="B197" s="19" t="s">
        <v>218</v>
      </c>
      <c r="C197" s="19"/>
      <c r="D197" s="16" t="s">
        <v>219</v>
      </c>
      <c r="E197" s="8">
        <v>14595</v>
      </c>
      <c r="F197" s="8">
        <v>15325</v>
      </c>
      <c r="G197" s="57">
        <f t="shared" si="2"/>
        <v>5.0017129153819839E-2</v>
      </c>
    </row>
    <row r="198" spans="1:7" ht="14.4" x14ac:dyDescent="0.3">
      <c r="A198" s="12"/>
      <c r="B198" s="19" t="s">
        <v>220</v>
      </c>
      <c r="C198" s="19"/>
      <c r="D198" s="16" t="s">
        <v>221</v>
      </c>
      <c r="E198" s="8">
        <v>16695</v>
      </c>
      <c r="F198" s="8">
        <v>17530</v>
      </c>
      <c r="G198" s="57">
        <f t="shared" si="2"/>
        <v>5.0014974543276525E-2</v>
      </c>
    </row>
    <row r="199" spans="1:7" ht="14.4" x14ac:dyDescent="0.3">
      <c r="A199" s="12"/>
      <c r="B199" s="19" t="s">
        <v>222</v>
      </c>
      <c r="C199" s="19"/>
      <c r="D199" s="16" t="s">
        <v>223</v>
      </c>
      <c r="E199" s="8">
        <v>2415</v>
      </c>
      <c r="F199" s="8">
        <v>2415</v>
      </c>
      <c r="G199" s="57">
        <f t="shared" si="2"/>
        <v>0</v>
      </c>
    </row>
    <row r="200" spans="1:7" ht="14.4" x14ac:dyDescent="0.3">
      <c r="A200" s="42" t="s">
        <v>224</v>
      </c>
      <c r="B200" s="42"/>
      <c r="C200" s="42"/>
      <c r="D200" s="42"/>
      <c r="E200" s="43"/>
      <c r="F200" s="43"/>
      <c r="G200" s="57"/>
    </row>
    <row r="201" spans="1:7" ht="14.4" x14ac:dyDescent="0.3">
      <c r="A201" s="12"/>
      <c r="B201" s="19" t="s">
        <v>225</v>
      </c>
      <c r="C201" s="19" t="s">
        <v>64</v>
      </c>
      <c r="D201" s="16" t="s">
        <v>226</v>
      </c>
      <c r="E201" s="8">
        <v>14805</v>
      </c>
      <c r="F201" s="8">
        <v>15545</v>
      </c>
      <c r="G201" s="57">
        <f t="shared" ref="G201:G264" si="3">F201/E201-1</f>
        <v>4.9983113812900992E-2</v>
      </c>
    </row>
    <row r="202" spans="1:7" ht="14.4" x14ac:dyDescent="0.3">
      <c r="A202" s="12"/>
      <c r="B202" s="22">
        <v>195476</v>
      </c>
      <c r="C202" s="19"/>
      <c r="D202" s="18" t="s">
        <v>227</v>
      </c>
      <c r="E202" s="13">
        <v>8499</v>
      </c>
      <c r="F202" s="13">
        <v>8499</v>
      </c>
      <c r="G202" s="57">
        <f t="shared" si="3"/>
        <v>0</v>
      </c>
    </row>
    <row r="203" spans="1:7" ht="14.4" x14ac:dyDescent="0.3">
      <c r="A203" s="12"/>
      <c r="B203" s="41"/>
      <c r="C203" s="41"/>
      <c r="D203" s="14" t="s">
        <v>41</v>
      </c>
      <c r="E203" s="8">
        <v>23304</v>
      </c>
      <c r="F203" s="8">
        <v>24044</v>
      </c>
      <c r="G203" s="57">
        <f t="shared" si="3"/>
        <v>3.1754205286645965E-2</v>
      </c>
    </row>
    <row r="204" spans="1:7" ht="14.4" x14ac:dyDescent="0.3">
      <c r="A204" s="12"/>
      <c r="B204" s="19" t="s">
        <v>228</v>
      </c>
      <c r="C204" s="19" t="s">
        <v>64</v>
      </c>
      <c r="D204" s="16" t="s">
        <v>229</v>
      </c>
      <c r="E204" s="8">
        <v>15330</v>
      </c>
      <c r="F204" s="8">
        <v>16097</v>
      </c>
      <c r="G204" s="57">
        <f t="shared" si="3"/>
        <v>5.0032615786040457E-2</v>
      </c>
    </row>
    <row r="205" spans="1:7" ht="14.4" x14ac:dyDescent="0.3">
      <c r="A205" s="12"/>
      <c r="B205" s="19" t="s">
        <v>230</v>
      </c>
      <c r="C205" s="19"/>
      <c r="D205" s="18" t="s">
        <v>231</v>
      </c>
      <c r="E205" s="13">
        <v>8844</v>
      </c>
      <c r="F205" s="13">
        <v>8844</v>
      </c>
      <c r="G205" s="57">
        <f t="shared" si="3"/>
        <v>0</v>
      </c>
    </row>
    <row r="206" spans="1:7" ht="14.4" x14ac:dyDescent="0.3">
      <c r="A206" s="12"/>
      <c r="B206" s="41"/>
      <c r="C206" s="41"/>
      <c r="D206" s="14" t="s">
        <v>108</v>
      </c>
      <c r="E206" s="8">
        <v>24174</v>
      </c>
      <c r="F206" s="8">
        <v>24941</v>
      </c>
      <c r="G206" s="57">
        <f t="shared" si="3"/>
        <v>3.1728303135600155E-2</v>
      </c>
    </row>
    <row r="207" spans="1:7" ht="14.4" x14ac:dyDescent="0.3">
      <c r="A207" s="12"/>
      <c r="B207" s="19" t="s">
        <v>232</v>
      </c>
      <c r="C207" s="19" t="s">
        <v>64</v>
      </c>
      <c r="D207" s="16" t="s">
        <v>233</v>
      </c>
      <c r="E207" s="8">
        <v>16695</v>
      </c>
      <c r="F207" s="8">
        <v>17530</v>
      </c>
      <c r="G207" s="57">
        <f t="shared" si="3"/>
        <v>5.0014974543276525E-2</v>
      </c>
    </row>
    <row r="208" spans="1:7" ht="14.4" x14ac:dyDescent="0.3">
      <c r="A208" s="12"/>
      <c r="B208" s="19" t="s">
        <v>234</v>
      </c>
      <c r="C208" s="19"/>
      <c r="D208" s="18" t="s">
        <v>235</v>
      </c>
      <c r="E208" s="13">
        <v>10224</v>
      </c>
      <c r="F208" s="13">
        <v>10224</v>
      </c>
      <c r="G208" s="57">
        <f t="shared" si="3"/>
        <v>0</v>
      </c>
    </row>
    <row r="209" spans="1:7" ht="14.4" x14ac:dyDescent="0.3">
      <c r="A209" s="12"/>
      <c r="B209" s="41"/>
      <c r="C209" s="41"/>
      <c r="D209" s="14" t="s">
        <v>132</v>
      </c>
      <c r="E209" s="8">
        <v>26919</v>
      </c>
      <c r="F209" s="8">
        <v>27754</v>
      </c>
      <c r="G209" s="57">
        <f t="shared" si="3"/>
        <v>3.1018982874549517E-2</v>
      </c>
    </row>
    <row r="210" spans="1:7" ht="14.4" x14ac:dyDescent="0.3">
      <c r="A210" s="12"/>
      <c r="B210" s="19" t="s">
        <v>236</v>
      </c>
      <c r="C210" s="19" t="s">
        <v>64</v>
      </c>
      <c r="D210" s="16" t="s">
        <v>237</v>
      </c>
      <c r="E210" s="8">
        <v>18375</v>
      </c>
      <c r="F210" s="8">
        <v>19294</v>
      </c>
      <c r="G210" s="57">
        <f t="shared" si="3"/>
        <v>5.0013605442176923E-2</v>
      </c>
    </row>
    <row r="211" spans="1:7" ht="14.4" x14ac:dyDescent="0.3">
      <c r="A211" s="12"/>
      <c r="B211" s="19" t="s">
        <v>238</v>
      </c>
      <c r="C211" s="19"/>
      <c r="D211" s="18" t="s">
        <v>239</v>
      </c>
      <c r="E211" s="13">
        <v>11604</v>
      </c>
      <c r="F211" s="13">
        <v>11604</v>
      </c>
      <c r="G211" s="57">
        <f t="shared" si="3"/>
        <v>0</v>
      </c>
    </row>
    <row r="212" spans="1:7" ht="14.4" x14ac:dyDescent="0.3">
      <c r="A212" s="12"/>
      <c r="B212" s="41"/>
      <c r="C212" s="41"/>
      <c r="D212" s="14" t="s">
        <v>87</v>
      </c>
      <c r="E212" s="8">
        <v>29979</v>
      </c>
      <c r="F212" s="8">
        <v>30898</v>
      </c>
      <c r="G212" s="57">
        <f t="shared" si="3"/>
        <v>3.0654791687514615E-2</v>
      </c>
    </row>
    <row r="213" spans="1:7" ht="14.4" x14ac:dyDescent="0.3">
      <c r="A213" s="46" t="s">
        <v>240</v>
      </c>
      <c r="B213" s="46"/>
      <c r="C213" s="46"/>
      <c r="D213" s="46"/>
      <c r="E213" s="43"/>
      <c r="F213" s="43"/>
      <c r="G213" s="57"/>
    </row>
    <row r="214" spans="1:7" ht="14.4" x14ac:dyDescent="0.3">
      <c r="A214" s="12"/>
      <c r="B214" s="19" t="s">
        <v>241</v>
      </c>
      <c r="C214" s="21" t="s">
        <v>61</v>
      </c>
      <c r="D214" s="16" t="s">
        <v>242</v>
      </c>
      <c r="E214" s="8">
        <v>16380</v>
      </c>
      <c r="F214" s="8">
        <v>17199</v>
      </c>
      <c r="G214" s="57">
        <f t="shared" si="3"/>
        <v>5.0000000000000044E-2</v>
      </c>
    </row>
    <row r="215" spans="1:7" ht="14.4" x14ac:dyDescent="0.3">
      <c r="A215" s="12"/>
      <c r="B215" s="22">
        <v>195476</v>
      </c>
      <c r="C215" s="19"/>
      <c r="D215" s="18" t="s">
        <v>227</v>
      </c>
      <c r="E215" s="13">
        <v>8499</v>
      </c>
      <c r="F215" s="13">
        <v>8499</v>
      </c>
      <c r="G215" s="57">
        <f t="shared" si="3"/>
        <v>0</v>
      </c>
    </row>
    <row r="216" spans="1:7" ht="14.4" x14ac:dyDescent="0.3">
      <c r="A216" s="12"/>
      <c r="B216" s="41"/>
      <c r="C216" s="41"/>
      <c r="D216" s="14" t="s">
        <v>41</v>
      </c>
      <c r="E216" s="6">
        <v>24879</v>
      </c>
      <c r="F216" s="6">
        <v>25698</v>
      </c>
      <c r="G216" s="57">
        <f t="shared" si="3"/>
        <v>3.2919329555046506E-2</v>
      </c>
    </row>
    <row r="217" spans="1:7" ht="14.4" x14ac:dyDescent="0.3">
      <c r="A217" s="12"/>
      <c r="B217" s="19" t="s">
        <v>243</v>
      </c>
      <c r="C217" s="21" t="s">
        <v>61</v>
      </c>
      <c r="D217" s="16" t="s">
        <v>244</v>
      </c>
      <c r="E217" s="8">
        <v>16695</v>
      </c>
      <c r="F217" s="8">
        <v>17530</v>
      </c>
      <c r="G217" s="57">
        <f t="shared" si="3"/>
        <v>5.0014974543276525E-2</v>
      </c>
    </row>
    <row r="218" spans="1:7" ht="14.4" x14ac:dyDescent="0.3">
      <c r="A218" s="12"/>
      <c r="B218" s="19" t="s">
        <v>230</v>
      </c>
      <c r="C218" s="19"/>
      <c r="D218" s="18" t="s">
        <v>231</v>
      </c>
      <c r="E218" s="13">
        <v>8844</v>
      </c>
      <c r="F218" s="13">
        <v>8844</v>
      </c>
      <c r="G218" s="57">
        <f t="shared" si="3"/>
        <v>0</v>
      </c>
    </row>
    <row r="219" spans="1:7" ht="14.4" x14ac:dyDescent="0.3">
      <c r="A219" s="12"/>
      <c r="B219" s="41"/>
      <c r="C219" s="41"/>
      <c r="D219" s="14" t="s">
        <v>108</v>
      </c>
      <c r="E219" s="6">
        <v>25539</v>
      </c>
      <c r="F219" s="6">
        <v>26374</v>
      </c>
      <c r="G219" s="57">
        <f t="shared" si="3"/>
        <v>3.2695093778143169E-2</v>
      </c>
    </row>
    <row r="220" spans="1:7" ht="14.4" x14ac:dyDescent="0.3">
      <c r="A220" s="12"/>
      <c r="B220" s="19" t="s">
        <v>245</v>
      </c>
      <c r="C220" s="21" t="s">
        <v>61</v>
      </c>
      <c r="D220" s="16" t="s">
        <v>246</v>
      </c>
      <c r="E220" s="8">
        <v>18795</v>
      </c>
      <c r="F220" s="8">
        <v>19735</v>
      </c>
      <c r="G220" s="57">
        <f t="shared" si="3"/>
        <v>5.0013301409949529E-2</v>
      </c>
    </row>
    <row r="221" spans="1:7" ht="14.4" x14ac:dyDescent="0.3">
      <c r="A221" s="12"/>
      <c r="B221" s="19" t="s">
        <v>234</v>
      </c>
      <c r="C221" s="19"/>
      <c r="D221" s="18" t="s">
        <v>235</v>
      </c>
      <c r="E221" s="13">
        <v>10224</v>
      </c>
      <c r="F221" s="13">
        <v>10224</v>
      </c>
      <c r="G221" s="57">
        <f t="shared" si="3"/>
        <v>0</v>
      </c>
    </row>
    <row r="222" spans="1:7" ht="14.4" x14ac:dyDescent="0.3">
      <c r="A222" s="12"/>
      <c r="B222" s="41"/>
      <c r="C222" s="41"/>
      <c r="D222" s="14" t="s">
        <v>132</v>
      </c>
      <c r="E222" s="6">
        <v>29019</v>
      </c>
      <c r="F222" s="6">
        <v>29959</v>
      </c>
      <c r="G222" s="57">
        <f t="shared" si="3"/>
        <v>3.2392570384920161E-2</v>
      </c>
    </row>
    <row r="223" spans="1:7" ht="14.4" x14ac:dyDescent="0.3">
      <c r="A223" s="12"/>
      <c r="B223" s="19" t="s">
        <v>247</v>
      </c>
      <c r="C223" s="21" t="s">
        <v>61</v>
      </c>
      <c r="D223" s="16" t="s">
        <v>248</v>
      </c>
      <c r="E223" s="8">
        <v>20895</v>
      </c>
      <c r="F223" s="8">
        <v>21940</v>
      </c>
      <c r="G223" s="57">
        <f t="shared" si="3"/>
        <v>5.0011964584828927E-2</v>
      </c>
    </row>
    <row r="224" spans="1:7" ht="14.4" x14ac:dyDescent="0.3">
      <c r="A224" s="12"/>
      <c r="B224" s="19" t="s">
        <v>238</v>
      </c>
      <c r="C224" s="19"/>
      <c r="D224" s="18" t="s">
        <v>239</v>
      </c>
      <c r="E224" s="13">
        <v>11604</v>
      </c>
      <c r="F224" s="13">
        <v>11604</v>
      </c>
      <c r="G224" s="57">
        <f t="shared" si="3"/>
        <v>0</v>
      </c>
    </row>
    <row r="225" spans="1:7" ht="14.4" x14ac:dyDescent="0.3">
      <c r="A225" s="12"/>
      <c r="B225" s="41"/>
      <c r="C225" s="41"/>
      <c r="D225" s="14" t="s">
        <v>87</v>
      </c>
      <c r="E225" s="6">
        <v>32499</v>
      </c>
      <c r="F225" s="6">
        <v>33544</v>
      </c>
      <c r="G225" s="57">
        <f t="shared" si="3"/>
        <v>3.2154835533400927E-2</v>
      </c>
    </row>
    <row r="226" spans="1:7" ht="14.4" x14ac:dyDescent="0.3">
      <c r="A226" s="46" t="s">
        <v>249</v>
      </c>
      <c r="B226" s="46"/>
      <c r="C226" s="46"/>
      <c r="D226" s="46"/>
      <c r="E226" s="43"/>
      <c r="F226" s="43"/>
      <c r="G226" s="57"/>
    </row>
    <row r="227" spans="1:7" ht="14.4" x14ac:dyDescent="0.3">
      <c r="A227" s="12"/>
      <c r="B227" s="37" t="s">
        <v>250</v>
      </c>
      <c r="C227" s="19" t="s">
        <v>64</v>
      </c>
      <c r="D227" s="38" t="s">
        <v>251</v>
      </c>
      <c r="E227" s="6">
        <v>12705</v>
      </c>
      <c r="F227" s="6">
        <v>13340</v>
      </c>
      <c r="G227" s="57">
        <f t="shared" si="3"/>
        <v>4.9980322707595448E-2</v>
      </c>
    </row>
    <row r="228" spans="1:7" ht="14.4" x14ac:dyDescent="0.3">
      <c r="A228" s="12"/>
      <c r="B228" s="19" t="s">
        <v>230</v>
      </c>
      <c r="C228" s="19"/>
      <c r="D228" s="18" t="s">
        <v>231</v>
      </c>
      <c r="E228" s="13">
        <v>8844</v>
      </c>
      <c r="F228" s="13">
        <v>8844</v>
      </c>
      <c r="G228" s="57">
        <f t="shared" si="3"/>
        <v>0</v>
      </c>
    </row>
    <row r="229" spans="1:7" ht="14.4" x14ac:dyDescent="0.3">
      <c r="A229" s="12"/>
      <c r="B229" s="41"/>
      <c r="C229" s="41"/>
      <c r="D229" s="14" t="s">
        <v>108</v>
      </c>
      <c r="E229" s="6">
        <v>21549</v>
      </c>
      <c r="F229" s="6">
        <v>22184</v>
      </c>
      <c r="G229" s="57">
        <f t="shared" si="3"/>
        <v>2.9467724720404709E-2</v>
      </c>
    </row>
    <row r="230" spans="1:7" ht="14.4" x14ac:dyDescent="0.3">
      <c r="A230" s="12"/>
      <c r="B230" s="37" t="s">
        <v>252</v>
      </c>
      <c r="C230" s="19" t="s">
        <v>64</v>
      </c>
      <c r="D230" s="38" t="s">
        <v>253</v>
      </c>
      <c r="E230" s="6">
        <v>13860</v>
      </c>
      <c r="F230" s="6">
        <v>14553</v>
      </c>
      <c r="G230" s="57">
        <f t="shared" si="3"/>
        <v>5.0000000000000044E-2</v>
      </c>
    </row>
    <row r="231" spans="1:7" ht="14.4" x14ac:dyDescent="0.3">
      <c r="A231" s="12"/>
      <c r="B231" s="19" t="s">
        <v>234</v>
      </c>
      <c r="C231" s="19"/>
      <c r="D231" s="18" t="s">
        <v>235</v>
      </c>
      <c r="E231" s="13">
        <v>10224</v>
      </c>
      <c r="F231" s="13">
        <v>10224</v>
      </c>
      <c r="G231" s="57">
        <f t="shared" si="3"/>
        <v>0</v>
      </c>
    </row>
    <row r="232" spans="1:7" ht="14.4" x14ac:dyDescent="0.3">
      <c r="A232" s="12"/>
      <c r="B232" s="41"/>
      <c r="C232" s="41"/>
      <c r="D232" s="14" t="s">
        <v>132</v>
      </c>
      <c r="E232" s="6">
        <v>24084</v>
      </c>
      <c r="F232" s="6">
        <v>24777</v>
      </c>
      <c r="G232" s="57">
        <f t="shared" si="3"/>
        <v>2.877428998505227E-2</v>
      </c>
    </row>
    <row r="233" spans="1:7" ht="14.4" x14ac:dyDescent="0.3">
      <c r="A233" s="12"/>
      <c r="B233" s="37" t="s">
        <v>254</v>
      </c>
      <c r="C233" s="19" t="s">
        <v>64</v>
      </c>
      <c r="D233" s="38" t="s">
        <v>255</v>
      </c>
      <c r="E233" s="6">
        <v>15540</v>
      </c>
      <c r="F233" s="6">
        <v>16317</v>
      </c>
      <c r="G233" s="57">
        <f t="shared" si="3"/>
        <v>5.0000000000000044E-2</v>
      </c>
    </row>
    <row r="234" spans="1:7" ht="14.4" x14ac:dyDescent="0.3">
      <c r="A234" s="12"/>
      <c r="B234" s="19" t="s">
        <v>238</v>
      </c>
      <c r="C234" s="19"/>
      <c r="D234" s="18" t="s">
        <v>239</v>
      </c>
      <c r="E234" s="13">
        <v>11604</v>
      </c>
      <c r="F234" s="13">
        <v>11604</v>
      </c>
      <c r="G234" s="57">
        <f t="shared" si="3"/>
        <v>0</v>
      </c>
    </row>
    <row r="235" spans="1:7" ht="14.4" x14ac:dyDescent="0.3">
      <c r="A235" s="12"/>
      <c r="B235" s="41"/>
      <c r="C235" s="41"/>
      <c r="D235" s="14" t="s">
        <v>87</v>
      </c>
      <c r="E235" s="6">
        <v>27144</v>
      </c>
      <c r="F235" s="6">
        <v>27921</v>
      </c>
      <c r="G235" s="57">
        <f t="shared" si="3"/>
        <v>2.8625110521662167E-2</v>
      </c>
    </row>
    <row r="236" spans="1:7" ht="14.4" x14ac:dyDescent="0.3">
      <c r="A236" s="46" t="s">
        <v>256</v>
      </c>
      <c r="B236" s="46"/>
      <c r="C236" s="46"/>
      <c r="D236" s="46"/>
      <c r="E236" s="43"/>
      <c r="F236" s="43"/>
      <c r="G236" s="57"/>
    </row>
    <row r="237" spans="1:7" ht="14.4" x14ac:dyDescent="0.3">
      <c r="A237" s="12"/>
      <c r="B237" s="24" t="s">
        <v>257</v>
      </c>
      <c r="C237" s="21" t="s">
        <v>61</v>
      </c>
      <c r="D237" s="25" t="s">
        <v>258</v>
      </c>
      <c r="E237" s="8">
        <v>14490</v>
      </c>
      <c r="F237" s="8">
        <v>15215</v>
      </c>
      <c r="G237" s="57">
        <f t="shared" si="3"/>
        <v>5.003450655624575E-2</v>
      </c>
    </row>
    <row r="238" spans="1:7" ht="14.4" x14ac:dyDescent="0.3">
      <c r="A238" s="12"/>
      <c r="B238" s="22">
        <v>195476</v>
      </c>
      <c r="C238" s="19"/>
      <c r="D238" s="18" t="s">
        <v>227</v>
      </c>
      <c r="E238" s="13">
        <v>8499</v>
      </c>
      <c r="F238" s="13">
        <v>8499</v>
      </c>
      <c r="G238" s="57">
        <f t="shared" si="3"/>
        <v>0</v>
      </c>
    </row>
    <row r="239" spans="1:7" ht="14.4" x14ac:dyDescent="0.3">
      <c r="A239" s="12"/>
      <c r="B239" s="41"/>
      <c r="C239" s="41"/>
      <c r="D239" s="14" t="s">
        <v>41</v>
      </c>
      <c r="E239" s="6">
        <v>22989</v>
      </c>
      <c r="F239" s="6">
        <v>23714</v>
      </c>
      <c r="G239" s="57">
        <f t="shared" si="3"/>
        <v>3.1536821958327854E-2</v>
      </c>
    </row>
    <row r="240" spans="1:7" ht="14.4" x14ac:dyDescent="0.3">
      <c r="A240" s="12"/>
      <c r="B240" s="24" t="s">
        <v>259</v>
      </c>
      <c r="C240" s="21" t="s">
        <v>61</v>
      </c>
      <c r="D240" s="25" t="s">
        <v>260</v>
      </c>
      <c r="E240" s="8">
        <v>14805</v>
      </c>
      <c r="F240" s="8">
        <v>15545</v>
      </c>
      <c r="G240" s="57">
        <f t="shared" si="3"/>
        <v>4.9983113812900992E-2</v>
      </c>
    </row>
    <row r="241" spans="1:7" ht="14.4" x14ac:dyDescent="0.3">
      <c r="A241" s="12"/>
      <c r="B241" s="19" t="s">
        <v>230</v>
      </c>
      <c r="C241" s="19"/>
      <c r="D241" s="18" t="s">
        <v>231</v>
      </c>
      <c r="E241" s="13">
        <v>8844</v>
      </c>
      <c r="F241" s="13">
        <v>8844</v>
      </c>
      <c r="G241" s="57">
        <f t="shared" si="3"/>
        <v>0</v>
      </c>
    </row>
    <row r="242" spans="1:7" ht="14.4" x14ac:dyDescent="0.3">
      <c r="A242" s="12"/>
      <c r="B242" s="41"/>
      <c r="C242" s="41"/>
      <c r="D242" s="14" t="s">
        <v>108</v>
      </c>
      <c r="E242" s="6">
        <v>23649</v>
      </c>
      <c r="F242" s="6">
        <v>24389</v>
      </c>
      <c r="G242" s="57">
        <f t="shared" si="3"/>
        <v>3.1290963677111039E-2</v>
      </c>
    </row>
    <row r="243" spans="1:7" ht="14.4" x14ac:dyDescent="0.3">
      <c r="A243" s="12"/>
      <c r="B243" s="24" t="s">
        <v>261</v>
      </c>
      <c r="C243" s="21" t="s">
        <v>61</v>
      </c>
      <c r="D243" s="25" t="s">
        <v>262</v>
      </c>
      <c r="E243" s="8">
        <v>16695</v>
      </c>
      <c r="F243" s="8">
        <v>17530</v>
      </c>
      <c r="G243" s="57">
        <f t="shared" si="3"/>
        <v>5.0014974543276525E-2</v>
      </c>
    </row>
    <row r="244" spans="1:7" ht="14.4" x14ac:dyDescent="0.3">
      <c r="A244" s="12"/>
      <c r="B244" s="19" t="s">
        <v>234</v>
      </c>
      <c r="C244" s="19"/>
      <c r="D244" s="18" t="s">
        <v>235</v>
      </c>
      <c r="E244" s="13">
        <v>10224</v>
      </c>
      <c r="F244" s="13">
        <v>10224</v>
      </c>
      <c r="G244" s="57">
        <f t="shared" si="3"/>
        <v>0</v>
      </c>
    </row>
    <row r="245" spans="1:7" ht="14.4" x14ac:dyDescent="0.3">
      <c r="A245" s="12"/>
      <c r="B245" s="41"/>
      <c r="C245" s="41"/>
      <c r="D245" s="14" t="s">
        <v>132</v>
      </c>
      <c r="E245" s="6">
        <v>26919</v>
      </c>
      <c r="F245" s="6">
        <v>27754</v>
      </c>
      <c r="G245" s="57">
        <f t="shared" si="3"/>
        <v>3.1018982874549517E-2</v>
      </c>
    </row>
    <row r="246" spans="1:7" ht="14.4" x14ac:dyDescent="0.3">
      <c r="A246" s="12"/>
      <c r="B246" s="24" t="s">
        <v>263</v>
      </c>
      <c r="C246" s="21" t="s">
        <v>61</v>
      </c>
      <c r="D246" s="25" t="s">
        <v>264</v>
      </c>
      <c r="E246" s="8">
        <v>18795</v>
      </c>
      <c r="F246" s="8">
        <v>19735</v>
      </c>
      <c r="G246" s="57">
        <f t="shared" si="3"/>
        <v>5.0013301409949529E-2</v>
      </c>
    </row>
    <row r="247" spans="1:7" ht="14.4" x14ac:dyDescent="0.3">
      <c r="A247" s="12"/>
      <c r="B247" s="19" t="s">
        <v>238</v>
      </c>
      <c r="C247" s="19"/>
      <c r="D247" s="18" t="s">
        <v>239</v>
      </c>
      <c r="E247" s="13">
        <v>11604</v>
      </c>
      <c r="F247" s="13">
        <v>11604</v>
      </c>
      <c r="G247" s="57">
        <f t="shared" si="3"/>
        <v>0</v>
      </c>
    </row>
    <row r="248" spans="1:7" ht="14.4" x14ac:dyDescent="0.3">
      <c r="A248" s="12"/>
      <c r="B248" s="41"/>
      <c r="C248" s="41"/>
      <c r="D248" s="14" t="s">
        <v>87</v>
      </c>
      <c r="E248" s="6">
        <v>30399</v>
      </c>
      <c r="F248" s="6">
        <v>31339</v>
      </c>
      <c r="G248" s="57">
        <f t="shared" si="3"/>
        <v>3.0922069804927732E-2</v>
      </c>
    </row>
    <row r="249" spans="1:7" ht="14.4" x14ac:dyDescent="0.3">
      <c r="A249" s="46" t="s">
        <v>265</v>
      </c>
      <c r="B249" s="46"/>
      <c r="C249" s="46"/>
      <c r="D249" s="46"/>
      <c r="E249" s="47"/>
      <c r="F249" s="43"/>
      <c r="G249" s="57"/>
    </row>
    <row r="250" spans="1:7" ht="14.4" x14ac:dyDescent="0.3">
      <c r="A250" s="12"/>
      <c r="B250" s="19" t="s">
        <v>266</v>
      </c>
      <c r="C250" s="19" t="s">
        <v>64</v>
      </c>
      <c r="D250" s="16" t="s">
        <v>267</v>
      </c>
      <c r="E250" s="6">
        <v>25830</v>
      </c>
      <c r="F250" s="6">
        <v>27122</v>
      </c>
      <c r="G250" s="57">
        <f t="shared" si="3"/>
        <v>5.0019357336430481E-2</v>
      </c>
    </row>
    <row r="251" spans="1:7" ht="14.4" x14ac:dyDescent="0.3">
      <c r="A251" s="12"/>
      <c r="B251" s="19" t="s">
        <v>238</v>
      </c>
      <c r="C251" s="19"/>
      <c r="D251" s="18" t="s">
        <v>239</v>
      </c>
      <c r="E251" s="36">
        <v>11604</v>
      </c>
      <c r="F251" s="36">
        <v>11604</v>
      </c>
      <c r="G251" s="57">
        <f t="shared" si="3"/>
        <v>0</v>
      </c>
    </row>
    <row r="252" spans="1:7" ht="14.4" x14ac:dyDescent="0.3">
      <c r="A252" s="12"/>
      <c r="B252" s="41"/>
      <c r="C252" s="41"/>
      <c r="D252" s="14" t="s">
        <v>87</v>
      </c>
      <c r="E252" s="6">
        <v>37434</v>
      </c>
      <c r="F252" s="6">
        <v>38726</v>
      </c>
      <c r="G252" s="57">
        <f t="shared" si="3"/>
        <v>3.4514078110808422E-2</v>
      </c>
    </row>
    <row r="253" spans="1:7" ht="14.4" x14ac:dyDescent="0.3">
      <c r="A253" s="12"/>
      <c r="B253" s="19" t="s">
        <v>268</v>
      </c>
      <c r="C253" s="19" t="s">
        <v>64</v>
      </c>
      <c r="D253" s="16" t="s">
        <v>269</v>
      </c>
      <c r="E253" s="6">
        <v>21945</v>
      </c>
      <c r="F253" s="6">
        <v>23042</v>
      </c>
      <c r="G253" s="57">
        <f t="shared" si="3"/>
        <v>4.9988607883344693E-2</v>
      </c>
    </row>
    <row r="254" spans="1:7" ht="14.4" x14ac:dyDescent="0.3">
      <c r="A254" s="12"/>
      <c r="B254" s="19" t="s">
        <v>238</v>
      </c>
      <c r="C254" s="19"/>
      <c r="D254" s="18" t="s">
        <v>239</v>
      </c>
      <c r="E254" s="36">
        <v>11604</v>
      </c>
      <c r="F254" s="36">
        <v>11604</v>
      </c>
      <c r="G254" s="57">
        <f t="shared" si="3"/>
        <v>0</v>
      </c>
    </row>
    <row r="255" spans="1:7" ht="14.4" x14ac:dyDescent="0.3">
      <c r="A255" s="12"/>
      <c r="B255" s="41"/>
      <c r="C255" s="41"/>
      <c r="D255" s="14" t="s">
        <v>87</v>
      </c>
      <c r="E255" s="6">
        <v>33549</v>
      </c>
      <c r="F255" s="6">
        <v>34646</v>
      </c>
      <c r="G255" s="57">
        <f t="shared" si="3"/>
        <v>3.269844108617237E-2</v>
      </c>
    </row>
    <row r="256" spans="1:7" ht="14.4" x14ac:dyDescent="0.3">
      <c r="A256" s="46" t="s">
        <v>270</v>
      </c>
      <c r="B256" s="46"/>
      <c r="C256" s="46"/>
      <c r="D256" s="46"/>
      <c r="E256" s="47"/>
      <c r="F256" s="43"/>
      <c r="G256" s="57"/>
    </row>
    <row r="257" spans="1:7" ht="14.4" x14ac:dyDescent="0.3">
      <c r="A257" s="12"/>
      <c r="B257" s="19" t="s">
        <v>271</v>
      </c>
      <c r="C257" s="19" t="s">
        <v>64</v>
      </c>
      <c r="D257" s="7" t="s">
        <v>272</v>
      </c>
      <c r="E257" s="8">
        <v>10290</v>
      </c>
      <c r="F257" s="8">
        <v>10805</v>
      </c>
      <c r="G257" s="57">
        <f t="shared" si="3"/>
        <v>5.0048590864917308E-2</v>
      </c>
    </row>
    <row r="258" spans="1:7" ht="14.4" x14ac:dyDescent="0.3">
      <c r="A258" s="12"/>
      <c r="B258" s="22">
        <v>195032</v>
      </c>
      <c r="C258" s="19"/>
      <c r="D258" s="23" t="s">
        <v>70</v>
      </c>
      <c r="E258" s="13">
        <v>3890</v>
      </c>
      <c r="F258" s="13">
        <v>3890</v>
      </c>
      <c r="G258" s="57">
        <f t="shared" si="3"/>
        <v>0</v>
      </c>
    </row>
    <row r="259" spans="1:7" ht="14.4" x14ac:dyDescent="0.3">
      <c r="A259" s="12"/>
      <c r="B259" s="41"/>
      <c r="C259" s="41"/>
      <c r="D259" s="14" t="s">
        <v>71</v>
      </c>
      <c r="E259" s="8">
        <f>E257+E258</f>
        <v>14180</v>
      </c>
      <c r="F259" s="8">
        <v>14695</v>
      </c>
      <c r="G259" s="57">
        <f t="shared" si="3"/>
        <v>3.6318758815232721E-2</v>
      </c>
    </row>
    <row r="260" spans="1:7" ht="14.4" x14ac:dyDescent="0.3">
      <c r="A260" s="12"/>
      <c r="B260" s="19" t="s">
        <v>273</v>
      </c>
      <c r="C260" s="19" t="s">
        <v>64</v>
      </c>
      <c r="D260" s="7" t="s">
        <v>274</v>
      </c>
      <c r="E260" s="8">
        <v>10920</v>
      </c>
      <c r="F260" s="8">
        <v>11466</v>
      </c>
      <c r="G260" s="57">
        <f t="shared" si="3"/>
        <v>5.0000000000000044E-2</v>
      </c>
    </row>
    <row r="261" spans="1:7" ht="14.4" x14ac:dyDescent="0.3">
      <c r="A261" s="12"/>
      <c r="B261" s="22">
        <v>641785</v>
      </c>
      <c r="C261" s="19"/>
      <c r="D261" s="23" t="s">
        <v>184</v>
      </c>
      <c r="E261" s="13">
        <v>8039</v>
      </c>
      <c r="F261" s="13">
        <v>8039</v>
      </c>
      <c r="G261" s="57">
        <f t="shared" si="3"/>
        <v>0</v>
      </c>
    </row>
    <row r="262" spans="1:7" ht="14.4" x14ac:dyDescent="0.3">
      <c r="A262" s="12"/>
      <c r="B262" s="41"/>
      <c r="C262" s="41"/>
      <c r="D262" s="14" t="s">
        <v>108</v>
      </c>
      <c r="E262" s="8">
        <v>18959</v>
      </c>
      <c r="F262" s="8">
        <v>19505</v>
      </c>
      <c r="G262" s="57">
        <f t="shared" si="3"/>
        <v>2.8798987288359168E-2</v>
      </c>
    </row>
    <row r="263" spans="1:7" ht="14.4" x14ac:dyDescent="0.3">
      <c r="A263" s="12"/>
      <c r="B263" s="19" t="s">
        <v>275</v>
      </c>
      <c r="C263" s="19"/>
      <c r="D263" s="16" t="s">
        <v>276</v>
      </c>
      <c r="E263" s="8">
        <v>5880</v>
      </c>
      <c r="F263" s="8">
        <v>5880</v>
      </c>
      <c r="G263" s="57">
        <f t="shared" si="3"/>
        <v>0</v>
      </c>
    </row>
    <row r="264" spans="1:7" ht="14.4" x14ac:dyDescent="0.3">
      <c r="A264" s="12"/>
      <c r="B264" s="19" t="s">
        <v>277</v>
      </c>
      <c r="C264" s="19"/>
      <c r="D264" s="16" t="s">
        <v>278</v>
      </c>
      <c r="E264" s="8">
        <v>6510</v>
      </c>
      <c r="F264" s="8">
        <v>6510</v>
      </c>
      <c r="G264" s="57">
        <f t="shared" si="3"/>
        <v>0</v>
      </c>
    </row>
    <row r="265" spans="1:7" ht="14.4" x14ac:dyDescent="0.3">
      <c r="A265" s="12"/>
      <c r="B265" s="19" t="s">
        <v>279</v>
      </c>
      <c r="C265" s="19"/>
      <c r="D265" s="16" t="s">
        <v>280</v>
      </c>
      <c r="E265" s="8">
        <v>11970</v>
      </c>
      <c r="F265" s="8">
        <v>11970</v>
      </c>
      <c r="G265" s="57">
        <f t="shared" ref="G265:G328" si="4">F265/E265-1</f>
        <v>0</v>
      </c>
    </row>
    <row r="266" spans="1:7" ht="14.4" x14ac:dyDescent="0.3">
      <c r="A266" s="12"/>
      <c r="B266" s="19" t="s">
        <v>281</v>
      </c>
      <c r="C266" s="19"/>
      <c r="D266" s="16" t="s">
        <v>282</v>
      </c>
      <c r="E266" s="8">
        <v>14175</v>
      </c>
      <c r="F266" s="8">
        <v>14175</v>
      </c>
      <c r="G266" s="57">
        <f t="shared" si="4"/>
        <v>0</v>
      </c>
    </row>
    <row r="267" spans="1:7" ht="14.4" x14ac:dyDescent="0.3">
      <c r="A267" s="46" t="s">
        <v>283</v>
      </c>
      <c r="B267" s="46"/>
      <c r="C267" s="46"/>
      <c r="D267" s="46"/>
      <c r="E267" s="47"/>
      <c r="F267" s="43"/>
      <c r="G267" s="57"/>
    </row>
    <row r="268" spans="1:7" ht="14.4" x14ac:dyDescent="0.3">
      <c r="A268" s="12"/>
      <c r="B268" s="19" t="s">
        <v>284</v>
      </c>
      <c r="C268" s="19" t="s">
        <v>64</v>
      </c>
      <c r="D268" s="16" t="s">
        <v>285</v>
      </c>
      <c r="E268" s="8">
        <v>24255</v>
      </c>
      <c r="F268" s="8">
        <v>25468</v>
      </c>
      <c r="G268" s="57">
        <f t="shared" si="4"/>
        <v>5.0010307153164346E-2</v>
      </c>
    </row>
    <row r="269" spans="1:7" ht="14.4" x14ac:dyDescent="0.3">
      <c r="A269" s="12"/>
      <c r="B269" s="19" t="s">
        <v>286</v>
      </c>
      <c r="C269" s="19"/>
      <c r="D269" s="16" t="s">
        <v>287</v>
      </c>
      <c r="E269" s="6">
        <v>15645</v>
      </c>
      <c r="F269" s="6">
        <v>16427</v>
      </c>
      <c r="G269" s="57">
        <f t="shared" si="4"/>
        <v>4.9984020453819111E-2</v>
      </c>
    </row>
    <row r="270" spans="1:7" ht="14.4" x14ac:dyDescent="0.3">
      <c r="A270" s="12"/>
      <c r="B270" s="19" t="s">
        <v>152</v>
      </c>
      <c r="C270" s="19"/>
      <c r="D270" s="18" t="s">
        <v>153</v>
      </c>
      <c r="E270" s="13">
        <v>10684</v>
      </c>
      <c r="F270" s="13">
        <v>10684</v>
      </c>
      <c r="G270" s="57">
        <f t="shared" si="4"/>
        <v>0</v>
      </c>
    </row>
    <row r="271" spans="1:7" ht="14.4" x14ac:dyDescent="0.3">
      <c r="A271" s="12"/>
      <c r="B271" s="19" t="s">
        <v>288</v>
      </c>
      <c r="C271" s="19"/>
      <c r="D271" s="18" t="s">
        <v>289</v>
      </c>
      <c r="E271" s="13">
        <v>10339</v>
      </c>
      <c r="F271" s="13">
        <v>10339</v>
      </c>
      <c r="G271" s="57">
        <f t="shared" si="4"/>
        <v>0</v>
      </c>
    </row>
    <row r="272" spans="1:7" ht="14.4" x14ac:dyDescent="0.3">
      <c r="A272" s="12"/>
      <c r="B272" s="41"/>
      <c r="C272" s="41"/>
      <c r="D272" s="14" t="s">
        <v>290</v>
      </c>
      <c r="E272" s="8">
        <v>39900</v>
      </c>
      <c r="F272" s="8">
        <v>41895</v>
      </c>
      <c r="G272" s="57">
        <f t="shared" si="4"/>
        <v>5.0000000000000044E-2</v>
      </c>
    </row>
    <row r="273" spans="1:7" ht="14.4" x14ac:dyDescent="0.3">
      <c r="A273" s="12"/>
      <c r="B273" s="19" t="s">
        <v>284</v>
      </c>
      <c r="C273" s="19" t="s">
        <v>64</v>
      </c>
      <c r="D273" s="16" t="s">
        <v>285</v>
      </c>
      <c r="E273" s="8">
        <v>24255</v>
      </c>
      <c r="F273" s="8">
        <v>25468</v>
      </c>
      <c r="G273" s="57">
        <f t="shared" si="4"/>
        <v>5.0010307153164346E-2</v>
      </c>
    </row>
    <row r="274" spans="1:7" ht="14.4" x14ac:dyDescent="0.3">
      <c r="A274" s="12"/>
      <c r="B274" s="19" t="s">
        <v>291</v>
      </c>
      <c r="C274" s="19"/>
      <c r="D274" s="18" t="s">
        <v>292</v>
      </c>
      <c r="E274" s="13">
        <v>19539</v>
      </c>
      <c r="F274" s="13">
        <v>19539</v>
      </c>
      <c r="G274" s="57">
        <f t="shared" si="4"/>
        <v>0</v>
      </c>
    </row>
    <row r="275" spans="1:7" ht="14.4" x14ac:dyDescent="0.3">
      <c r="A275" s="12"/>
      <c r="B275" s="41"/>
      <c r="C275" s="41"/>
      <c r="D275" s="14" t="s">
        <v>293</v>
      </c>
      <c r="E275" s="8">
        <v>43794</v>
      </c>
      <c r="F275" s="8">
        <v>45007</v>
      </c>
      <c r="G275" s="57">
        <f t="shared" si="4"/>
        <v>2.7697858154084987E-2</v>
      </c>
    </row>
    <row r="276" spans="1:7" ht="14.4" x14ac:dyDescent="0.3">
      <c r="A276" s="54" t="s">
        <v>294</v>
      </c>
      <c r="B276" s="54"/>
      <c r="C276" s="54"/>
      <c r="D276" s="54"/>
      <c r="E276" s="43"/>
      <c r="F276" s="31"/>
      <c r="G276" s="57"/>
    </row>
    <row r="277" spans="1:7" ht="14.4" x14ac:dyDescent="0.3">
      <c r="A277" s="46" t="s">
        <v>295</v>
      </c>
      <c r="B277" s="46"/>
      <c r="C277" s="46"/>
      <c r="D277" s="46"/>
      <c r="E277" s="43"/>
      <c r="F277" s="43"/>
      <c r="G277" s="57"/>
    </row>
    <row r="278" spans="1:7" ht="14.4" x14ac:dyDescent="0.3">
      <c r="A278" s="12"/>
      <c r="B278" s="19" t="s">
        <v>296</v>
      </c>
      <c r="C278" s="19"/>
      <c r="D278" s="16" t="s">
        <v>297</v>
      </c>
      <c r="E278" s="8">
        <v>39795</v>
      </c>
      <c r="F278" s="8">
        <v>39795</v>
      </c>
      <c r="G278" s="57">
        <f t="shared" si="4"/>
        <v>0</v>
      </c>
    </row>
    <row r="279" spans="1:7" ht="14.4" x14ac:dyDescent="0.3">
      <c r="A279" s="46" t="s">
        <v>298</v>
      </c>
      <c r="B279" s="46"/>
      <c r="C279" s="46"/>
      <c r="D279" s="46"/>
      <c r="E279" s="43"/>
      <c r="F279" s="43"/>
      <c r="G279" s="57"/>
    </row>
    <row r="280" spans="1:7" ht="14.4" x14ac:dyDescent="0.3">
      <c r="A280" s="34"/>
      <c r="B280" s="19" t="s">
        <v>55</v>
      </c>
      <c r="C280" s="29" t="s">
        <v>27</v>
      </c>
      <c r="D280" s="16" t="s">
        <v>56</v>
      </c>
      <c r="E280" s="8">
        <v>18795</v>
      </c>
      <c r="F280" s="8">
        <v>19735</v>
      </c>
      <c r="G280" s="57">
        <f t="shared" si="4"/>
        <v>5.0013301409949529E-2</v>
      </c>
    </row>
    <row r="281" spans="1:7" ht="14.4" x14ac:dyDescent="0.3">
      <c r="A281" s="34"/>
      <c r="B281" s="19" t="s">
        <v>57</v>
      </c>
      <c r="C281" s="29" t="s">
        <v>27</v>
      </c>
      <c r="D281" s="16" t="s">
        <v>58</v>
      </c>
      <c r="E281" s="8">
        <v>15960</v>
      </c>
      <c r="F281" s="8">
        <v>16758</v>
      </c>
      <c r="G281" s="57">
        <f t="shared" si="4"/>
        <v>5.0000000000000044E-2</v>
      </c>
    </row>
    <row r="282" spans="1:7" ht="14.4" x14ac:dyDescent="0.3">
      <c r="A282" s="34"/>
      <c r="B282" s="19" t="s">
        <v>59</v>
      </c>
      <c r="C282" s="20" t="s">
        <v>27</v>
      </c>
      <c r="D282" s="16" t="s">
        <v>60</v>
      </c>
      <c r="E282" s="8">
        <v>17535</v>
      </c>
      <c r="F282" s="8">
        <v>18412</v>
      </c>
      <c r="G282" s="57">
        <f t="shared" si="4"/>
        <v>5.0014257199885837E-2</v>
      </c>
    </row>
    <row r="283" spans="1:7" ht="14.4" x14ac:dyDescent="0.3">
      <c r="A283" s="46" t="s">
        <v>420</v>
      </c>
      <c r="B283" s="46"/>
      <c r="C283" s="46"/>
      <c r="D283" s="46"/>
      <c r="E283" s="43"/>
      <c r="F283" s="43"/>
      <c r="G283" s="57"/>
    </row>
    <row r="284" spans="1:7" ht="14.4" x14ac:dyDescent="0.3">
      <c r="A284" s="12"/>
      <c r="B284" s="19" t="s">
        <v>72</v>
      </c>
      <c r="C284" s="29" t="s">
        <v>27</v>
      </c>
      <c r="D284" s="16" t="s">
        <v>73</v>
      </c>
      <c r="E284" s="8">
        <v>21630</v>
      </c>
      <c r="F284" s="8">
        <v>22712</v>
      </c>
      <c r="G284" s="57">
        <f t="shared" si="4"/>
        <v>5.0023116042533511E-2</v>
      </c>
    </row>
    <row r="285" spans="1:7" ht="14.4" x14ac:dyDescent="0.3">
      <c r="A285" s="12"/>
      <c r="B285" s="19" t="s">
        <v>74</v>
      </c>
      <c r="C285" s="29" t="s">
        <v>27</v>
      </c>
      <c r="D285" s="16" t="s">
        <v>75</v>
      </c>
      <c r="E285" s="8">
        <v>34440</v>
      </c>
      <c r="F285" s="8">
        <v>36162</v>
      </c>
      <c r="G285" s="57">
        <f t="shared" si="4"/>
        <v>5.0000000000000044E-2</v>
      </c>
    </row>
    <row r="286" spans="1:7" ht="14.4" x14ac:dyDescent="0.3">
      <c r="A286" s="46" t="s">
        <v>299</v>
      </c>
      <c r="B286" s="46"/>
      <c r="C286" s="46"/>
      <c r="D286" s="46"/>
      <c r="E286" s="43"/>
      <c r="F286" s="43"/>
      <c r="G286" s="57"/>
    </row>
    <row r="287" spans="1:7" ht="14.4" x14ac:dyDescent="0.3">
      <c r="A287" s="12"/>
      <c r="B287" s="19" t="s">
        <v>300</v>
      </c>
      <c r="C287" s="29" t="s">
        <v>27</v>
      </c>
      <c r="D287" s="16" t="s">
        <v>301</v>
      </c>
      <c r="E287" s="6">
        <v>26145</v>
      </c>
      <c r="F287" s="6">
        <v>27452</v>
      </c>
      <c r="G287" s="57">
        <f t="shared" si="4"/>
        <v>4.9990437942245114E-2</v>
      </c>
    </row>
    <row r="288" spans="1:7" ht="14.4" x14ac:dyDescent="0.3">
      <c r="A288" s="12"/>
      <c r="B288" s="19" t="s">
        <v>302</v>
      </c>
      <c r="C288" s="29" t="s">
        <v>27</v>
      </c>
      <c r="D288" s="16" t="s">
        <v>303</v>
      </c>
      <c r="E288" s="6">
        <v>32445</v>
      </c>
      <c r="F288" s="6">
        <v>34067</v>
      </c>
      <c r="G288" s="57">
        <f t="shared" si="4"/>
        <v>4.9992294652488889E-2</v>
      </c>
    </row>
    <row r="289" spans="1:7" ht="14.4" x14ac:dyDescent="0.3">
      <c r="A289" s="12"/>
      <c r="B289" s="19" t="s">
        <v>304</v>
      </c>
      <c r="C289" s="29" t="s">
        <v>27</v>
      </c>
      <c r="D289" s="16" t="s">
        <v>305</v>
      </c>
      <c r="E289" s="6">
        <v>27405</v>
      </c>
      <c r="F289" s="6">
        <v>28775</v>
      </c>
      <c r="G289" s="57">
        <f t="shared" si="4"/>
        <v>4.9990877577084536E-2</v>
      </c>
    </row>
    <row r="290" spans="1:7" ht="14.4" x14ac:dyDescent="0.3">
      <c r="A290" s="42" t="s">
        <v>421</v>
      </c>
      <c r="B290" s="42"/>
      <c r="C290" s="42"/>
      <c r="D290" s="42"/>
      <c r="E290" s="43"/>
      <c r="F290" s="43"/>
      <c r="G290" s="57"/>
    </row>
    <row r="291" spans="1:7" ht="14.4" x14ac:dyDescent="0.3">
      <c r="A291" s="12"/>
      <c r="B291" s="19" t="s">
        <v>306</v>
      </c>
      <c r="C291" s="29" t="s">
        <v>27</v>
      </c>
      <c r="D291" s="16" t="s">
        <v>307</v>
      </c>
      <c r="E291" s="8">
        <v>19215</v>
      </c>
      <c r="F291" s="8">
        <v>20176</v>
      </c>
      <c r="G291" s="57">
        <f t="shared" si="4"/>
        <v>5.0013010668748414E-2</v>
      </c>
    </row>
    <row r="292" spans="1:7" ht="14.4" x14ac:dyDescent="0.3">
      <c r="A292" s="12"/>
      <c r="B292" s="19" t="s">
        <v>308</v>
      </c>
      <c r="C292" s="29" t="s">
        <v>27</v>
      </c>
      <c r="D292" s="16" t="s">
        <v>309</v>
      </c>
      <c r="E292" s="8">
        <v>30135</v>
      </c>
      <c r="F292" s="8">
        <v>31642</v>
      </c>
      <c r="G292" s="57">
        <f t="shared" si="4"/>
        <v>5.0008296001327279E-2</v>
      </c>
    </row>
    <row r="293" spans="1:7" ht="14.4" x14ac:dyDescent="0.3">
      <c r="A293" s="12"/>
      <c r="B293" s="19" t="s">
        <v>310</v>
      </c>
      <c r="C293" s="20"/>
      <c r="D293" s="16" t="s">
        <v>311</v>
      </c>
      <c r="E293" s="8">
        <v>10395</v>
      </c>
      <c r="F293" s="8">
        <v>10915</v>
      </c>
      <c r="G293" s="57">
        <f t="shared" si="4"/>
        <v>5.0024050024050082E-2</v>
      </c>
    </row>
    <row r="294" spans="1:7" ht="14.4" x14ac:dyDescent="0.3">
      <c r="A294" s="12"/>
      <c r="B294" s="19" t="s">
        <v>312</v>
      </c>
      <c r="C294" s="20"/>
      <c r="D294" s="16" t="s">
        <v>313</v>
      </c>
      <c r="E294" s="8">
        <v>16695</v>
      </c>
      <c r="F294" s="8">
        <v>17530</v>
      </c>
      <c r="G294" s="57">
        <f t="shared" si="4"/>
        <v>5.0014974543276525E-2</v>
      </c>
    </row>
    <row r="295" spans="1:7" ht="14.4" x14ac:dyDescent="0.3">
      <c r="A295" s="42" t="s">
        <v>314</v>
      </c>
      <c r="B295" s="42"/>
      <c r="C295" s="42"/>
      <c r="D295" s="42"/>
      <c r="E295" s="43"/>
      <c r="F295" s="43"/>
      <c r="G295" s="57"/>
    </row>
    <row r="296" spans="1:7" ht="14.4" x14ac:dyDescent="0.3">
      <c r="A296" s="12"/>
      <c r="B296" s="19" t="s">
        <v>138</v>
      </c>
      <c r="C296" s="29" t="s">
        <v>27</v>
      </c>
      <c r="D296" s="16" t="s">
        <v>139</v>
      </c>
      <c r="E296" s="8">
        <v>26565</v>
      </c>
      <c r="F296" s="8">
        <v>26565</v>
      </c>
      <c r="G296" s="57">
        <f t="shared" si="4"/>
        <v>0</v>
      </c>
    </row>
    <row r="297" spans="1:7" ht="14.4" x14ac:dyDescent="0.3">
      <c r="A297" s="12"/>
      <c r="B297" s="19" t="s">
        <v>140</v>
      </c>
      <c r="C297" s="20"/>
      <c r="D297" s="16" t="s">
        <v>141</v>
      </c>
      <c r="E297" s="6">
        <v>13020</v>
      </c>
      <c r="F297" s="6">
        <v>13671</v>
      </c>
      <c r="G297" s="57">
        <f t="shared" si="4"/>
        <v>5.0000000000000044E-2</v>
      </c>
    </row>
    <row r="298" spans="1:7" ht="14.4" x14ac:dyDescent="0.3">
      <c r="A298" s="42" t="s">
        <v>315</v>
      </c>
      <c r="B298" s="42"/>
      <c r="C298" s="42"/>
      <c r="D298" s="42"/>
      <c r="E298" s="43"/>
      <c r="F298" s="43"/>
      <c r="G298" s="57"/>
    </row>
    <row r="299" spans="1:7" ht="14.4" x14ac:dyDescent="0.3">
      <c r="A299" s="12"/>
      <c r="B299" s="19" t="s">
        <v>192</v>
      </c>
      <c r="C299" s="29" t="s">
        <v>27</v>
      </c>
      <c r="D299" s="16" t="s">
        <v>193</v>
      </c>
      <c r="E299" s="8">
        <v>27195</v>
      </c>
      <c r="F299" s="8">
        <v>27195</v>
      </c>
      <c r="G299" s="57">
        <f t="shared" si="4"/>
        <v>0</v>
      </c>
    </row>
    <row r="300" spans="1:7" ht="14.4" x14ac:dyDescent="0.3">
      <c r="A300" s="12"/>
      <c r="B300" s="19" t="s">
        <v>194</v>
      </c>
      <c r="C300" s="20"/>
      <c r="D300" s="16" t="s">
        <v>195</v>
      </c>
      <c r="E300" s="6">
        <v>12810</v>
      </c>
      <c r="F300" s="6">
        <v>13450</v>
      </c>
      <c r="G300" s="57">
        <f t="shared" si="4"/>
        <v>4.9960967993754934E-2</v>
      </c>
    </row>
    <row r="301" spans="1:7" ht="14.4" x14ac:dyDescent="0.3">
      <c r="A301" s="45" t="s">
        <v>316</v>
      </c>
      <c r="B301" s="45"/>
      <c r="C301" s="45"/>
      <c r="D301" s="45"/>
      <c r="E301" s="43"/>
      <c r="F301" s="31"/>
      <c r="G301" s="57"/>
    </row>
    <row r="302" spans="1:7" ht="14.4" x14ac:dyDescent="0.3">
      <c r="A302" s="42" t="s">
        <v>317</v>
      </c>
      <c r="B302" s="42"/>
      <c r="C302" s="42"/>
      <c r="D302" s="42"/>
      <c r="E302" s="43"/>
      <c r="F302" s="43"/>
      <c r="G302" s="57"/>
    </row>
    <row r="303" spans="1:7" ht="14.4" x14ac:dyDescent="0.3">
      <c r="A303" s="12"/>
      <c r="B303" s="19" t="s">
        <v>318</v>
      </c>
      <c r="C303" s="19"/>
      <c r="D303" s="16" t="s">
        <v>319</v>
      </c>
      <c r="E303" s="8">
        <v>16170</v>
      </c>
      <c r="F303" s="8">
        <v>16170</v>
      </c>
      <c r="G303" s="57">
        <f t="shared" si="4"/>
        <v>0</v>
      </c>
    </row>
    <row r="304" spans="1:7" ht="14.4" x14ac:dyDescent="0.3">
      <c r="A304" s="12"/>
      <c r="B304" s="19" t="s">
        <v>320</v>
      </c>
      <c r="C304" s="19"/>
      <c r="D304" s="16" t="s">
        <v>321</v>
      </c>
      <c r="E304" s="8">
        <v>17430</v>
      </c>
      <c r="F304" s="8">
        <v>17430</v>
      </c>
      <c r="G304" s="57">
        <f t="shared" si="4"/>
        <v>0</v>
      </c>
    </row>
    <row r="305" spans="1:7" ht="14.4" x14ac:dyDescent="0.3">
      <c r="A305" s="12"/>
      <c r="B305" s="19" t="s">
        <v>322</v>
      </c>
      <c r="C305" s="19"/>
      <c r="D305" s="16" t="s">
        <v>323</v>
      </c>
      <c r="E305" s="8">
        <v>18795</v>
      </c>
      <c r="F305" s="8">
        <v>18795</v>
      </c>
      <c r="G305" s="57">
        <f t="shared" si="4"/>
        <v>0</v>
      </c>
    </row>
    <row r="306" spans="1:7" ht="14.4" x14ac:dyDescent="0.3">
      <c r="A306" s="42" t="s">
        <v>324</v>
      </c>
      <c r="B306" s="42"/>
      <c r="C306" s="42"/>
      <c r="D306" s="42"/>
      <c r="E306" s="43"/>
      <c r="F306" s="43"/>
      <c r="G306" s="57"/>
    </row>
    <row r="307" spans="1:7" ht="14.4" x14ac:dyDescent="0.3">
      <c r="A307" s="12"/>
      <c r="B307" s="19" t="s">
        <v>325</v>
      </c>
      <c r="C307" s="19"/>
      <c r="D307" s="16" t="s">
        <v>326</v>
      </c>
      <c r="E307" s="8">
        <v>11865</v>
      </c>
      <c r="F307" s="8">
        <v>11865</v>
      </c>
      <c r="G307" s="57">
        <f t="shared" si="4"/>
        <v>0</v>
      </c>
    </row>
    <row r="308" spans="1:7" ht="14.4" x14ac:dyDescent="0.3">
      <c r="A308" s="12"/>
      <c r="B308" s="19" t="s">
        <v>327</v>
      </c>
      <c r="C308" s="19"/>
      <c r="D308" s="16" t="s">
        <v>328</v>
      </c>
      <c r="E308" s="8">
        <v>12495</v>
      </c>
      <c r="F308" s="8">
        <v>12495</v>
      </c>
      <c r="G308" s="57">
        <f t="shared" si="4"/>
        <v>0</v>
      </c>
    </row>
    <row r="309" spans="1:7" ht="14.4" x14ac:dyDescent="0.3">
      <c r="A309" s="12"/>
      <c r="B309" s="19" t="s">
        <v>329</v>
      </c>
      <c r="C309" s="19"/>
      <c r="D309" s="16" t="s">
        <v>330</v>
      </c>
      <c r="E309" s="8">
        <v>13020</v>
      </c>
      <c r="F309" s="8">
        <v>13020</v>
      </c>
      <c r="G309" s="57">
        <f t="shared" si="4"/>
        <v>0</v>
      </c>
    </row>
    <row r="310" spans="1:7" ht="14.4" x14ac:dyDescent="0.3">
      <c r="A310" s="12"/>
      <c r="B310" s="19" t="s">
        <v>331</v>
      </c>
      <c r="C310" s="19"/>
      <c r="D310" s="16" t="s">
        <v>332</v>
      </c>
      <c r="E310" s="8">
        <v>14280</v>
      </c>
      <c r="F310" s="8">
        <v>14280</v>
      </c>
      <c r="G310" s="57">
        <f t="shared" si="4"/>
        <v>0</v>
      </c>
    </row>
    <row r="311" spans="1:7" ht="14.4" x14ac:dyDescent="0.3">
      <c r="A311" s="12"/>
      <c r="B311" s="19" t="s">
        <v>333</v>
      </c>
      <c r="C311" s="19"/>
      <c r="D311" s="16" t="s">
        <v>334</v>
      </c>
      <c r="E311" s="8">
        <v>14070</v>
      </c>
      <c r="F311" s="8">
        <v>14070</v>
      </c>
      <c r="G311" s="57">
        <f t="shared" si="4"/>
        <v>0</v>
      </c>
    </row>
    <row r="312" spans="1:7" ht="14.4" x14ac:dyDescent="0.3">
      <c r="A312" s="12"/>
      <c r="B312" s="19" t="s">
        <v>335</v>
      </c>
      <c r="C312" s="19"/>
      <c r="D312" s="16" t="s">
        <v>336</v>
      </c>
      <c r="E312" s="8">
        <v>15015</v>
      </c>
      <c r="F312" s="8">
        <v>15015</v>
      </c>
      <c r="G312" s="57">
        <f t="shared" si="4"/>
        <v>0</v>
      </c>
    </row>
    <row r="313" spans="1:7" ht="14.4" x14ac:dyDescent="0.3">
      <c r="A313" s="42" t="s">
        <v>270</v>
      </c>
      <c r="B313" s="42"/>
      <c r="C313" s="42"/>
      <c r="D313" s="42"/>
      <c r="E313" s="43"/>
      <c r="F313" s="43"/>
      <c r="G313" s="57"/>
    </row>
    <row r="314" spans="1:7" ht="14.4" x14ac:dyDescent="0.3">
      <c r="A314" s="12"/>
      <c r="B314" s="19" t="s">
        <v>275</v>
      </c>
      <c r="C314" s="19"/>
      <c r="D314" s="16" t="s">
        <v>276</v>
      </c>
      <c r="E314" s="8">
        <v>5880</v>
      </c>
      <c r="F314" s="8">
        <v>5880</v>
      </c>
      <c r="G314" s="57">
        <f t="shared" si="4"/>
        <v>0</v>
      </c>
    </row>
    <row r="315" spans="1:7" ht="14.4" x14ac:dyDescent="0.3">
      <c r="A315" s="12"/>
      <c r="B315" s="19" t="s">
        <v>277</v>
      </c>
      <c r="C315" s="19"/>
      <c r="D315" s="16" t="s">
        <v>278</v>
      </c>
      <c r="E315" s="8">
        <v>6510</v>
      </c>
      <c r="F315" s="8">
        <v>6510</v>
      </c>
      <c r="G315" s="57">
        <f t="shared" si="4"/>
        <v>0</v>
      </c>
    </row>
    <row r="316" spans="1:7" ht="14.4" x14ac:dyDescent="0.3">
      <c r="A316" s="12"/>
      <c r="B316" s="19" t="s">
        <v>279</v>
      </c>
      <c r="C316" s="19"/>
      <c r="D316" s="16" t="s">
        <v>280</v>
      </c>
      <c r="E316" s="8">
        <v>11970</v>
      </c>
      <c r="F316" s="8">
        <v>11970</v>
      </c>
      <c r="G316" s="57">
        <f t="shared" si="4"/>
        <v>0</v>
      </c>
    </row>
    <row r="317" spans="1:7" ht="14.4" x14ac:dyDescent="0.3">
      <c r="A317" s="12"/>
      <c r="B317" s="19" t="s">
        <v>281</v>
      </c>
      <c r="C317" s="19"/>
      <c r="D317" s="16" t="s">
        <v>282</v>
      </c>
      <c r="E317" s="8">
        <v>14175</v>
      </c>
      <c r="F317" s="8">
        <v>14175</v>
      </c>
      <c r="G317" s="57">
        <f t="shared" si="4"/>
        <v>0</v>
      </c>
    </row>
    <row r="318" spans="1:7" ht="14.4" x14ac:dyDescent="0.3">
      <c r="A318" s="42" t="s">
        <v>337</v>
      </c>
      <c r="B318" s="42"/>
      <c r="C318" s="42"/>
      <c r="D318" s="42"/>
      <c r="E318" s="43"/>
      <c r="F318" s="43"/>
      <c r="G318" s="57"/>
    </row>
    <row r="319" spans="1:7" ht="14.4" x14ac:dyDescent="0.3">
      <c r="A319" s="12"/>
      <c r="B319" s="19" t="s">
        <v>338</v>
      </c>
      <c r="C319" s="19"/>
      <c r="D319" s="16" t="s">
        <v>339</v>
      </c>
      <c r="E319" s="8">
        <v>6615</v>
      </c>
      <c r="F319" s="8">
        <v>6946</v>
      </c>
      <c r="G319" s="57">
        <f t="shared" si="4"/>
        <v>5.0037792894935818E-2</v>
      </c>
    </row>
    <row r="320" spans="1:7" ht="14.4" x14ac:dyDescent="0.3">
      <c r="A320" s="12"/>
      <c r="B320" s="19" t="s">
        <v>340</v>
      </c>
      <c r="C320" s="19"/>
      <c r="D320" s="16" t="s">
        <v>341</v>
      </c>
      <c r="E320" s="8">
        <v>7665</v>
      </c>
      <c r="F320" s="8">
        <v>8048</v>
      </c>
      <c r="G320" s="57">
        <f t="shared" si="4"/>
        <v>4.9967384213959631E-2</v>
      </c>
    </row>
    <row r="321" spans="1:7" ht="14.4" x14ac:dyDescent="0.3">
      <c r="A321" s="12"/>
      <c r="B321" s="19" t="s">
        <v>342</v>
      </c>
      <c r="C321" s="19"/>
      <c r="D321" s="16" t="s">
        <v>343</v>
      </c>
      <c r="E321" s="8">
        <v>7980</v>
      </c>
      <c r="F321" s="8">
        <v>8379</v>
      </c>
      <c r="G321" s="57">
        <f t="shared" si="4"/>
        <v>5.0000000000000044E-2</v>
      </c>
    </row>
    <row r="322" spans="1:7" ht="14.4" x14ac:dyDescent="0.3">
      <c r="A322" s="12"/>
      <c r="B322" s="19" t="s">
        <v>344</v>
      </c>
      <c r="C322" s="19"/>
      <c r="D322" s="16" t="s">
        <v>345</v>
      </c>
      <c r="E322" s="8">
        <v>8820</v>
      </c>
      <c r="F322" s="8">
        <v>9261</v>
      </c>
      <c r="G322" s="57">
        <f t="shared" si="4"/>
        <v>5.0000000000000044E-2</v>
      </c>
    </row>
    <row r="323" spans="1:7" ht="14.4" x14ac:dyDescent="0.3">
      <c r="A323" s="45" t="s">
        <v>346</v>
      </c>
      <c r="B323" s="45"/>
      <c r="C323" s="45"/>
      <c r="D323" s="45"/>
      <c r="E323" s="43"/>
      <c r="F323" s="31"/>
      <c r="G323" s="57"/>
    </row>
    <row r="324" spans="1:7" ht="14.4" x14ac:dyDescent="0.3">
      <c r="A324" s="46" t="s">
        <v>67</v>
      </c>
      <c r="B324" s="46"/>
      <c r="C324" s="46"/>
      <c r="D324" s="46"/>
      <c r="E324" s="47"/>
      <c r="F324" s="43"/>
      <c r="G324" s="57"/>
    </row>
    <row r="325" spans="1:7" ht="14.4" x14ac:dyDescent="0.3">
      <c r="A325" s="12"/>
      <c r="B325" s="19" t="s">
        <v>347</v>
      </c>
      <c r="C325" s="19"/>
      <c r="D325" s="16" t="s">
        <v>348</v>
      </c>
      <c r="E325" s="8">
        <v>8190</v>
      </c>
      <c r="F325" s="8">
        <v>8600</v>
      </c>
      <c r="G325" s="57">
        <f t="shared" si="4"/>
        <v>5.0061050061050105E-2</v>
      </c>
    </row>
    <row r="326" spans="1:7" ht="14.4" x14ac:dyDescent="0.3">
      <c r="A326" s="12"/>
      <c r="B326" s="19" t="s">
        <v>349</v>
      </c>
      <c r="C326" s="19"/>
      <c r="D326" s="16" t="s">
        <v>350</v>
      </c>
      <c r="E326" s="8">
        <v>9660</v>
      </c>
      <c r="F326" s="8">
        <v>10143</v>
      </c>
      <c r="G326" s="57">
        <f t="shared" si="4"/>
        <v>5.0000000000000044E-2</v>
      </c>
    </row>
    <row r="327" spans="1:7" ht="14.4" x14ac:dyDescent="0.3">
      <c r="A327" s="12"/>
      <c r="B327" s="19" t="s">
        <v>351</v>
      </c>
      <c r="C327" s="19"/>
      <c r="D327" s="16" t="s">
        <v>352</v>
      </c>
      <c r="E327" s="8">
        <v>11235</v>
      </c>
      <c r="F327" s="8">
        <v>11797</v>
      </c>
      <c r="G327" s="57">
        <f t="shared" si="4"/>
        <v>5.0022251891410852E-2</v>
      </c>
    </row>
    <row r="328" spans="1:7" ht="14.4" x14ac:dyDescent="0.3">
      <c r="A328" s="12"/>
      <c r="B328" s="19" t="s">
        <v>353</v>
      </c>
      <c r="C328" s="19"/>
      <c r="D328" s="16" t="s">
        <v>354</v>
      </c>
      <c r="E328" s="8">
        <v>13545</v>
      </c>
      <c r="F328" s="8">
        <v>14222</v>
      </c>
      <c r="G328" s="57">
        <f t="shared" si="4"/>
        <v>4.9981543004798734E-2</v>
      </c>
    </row>
    <row r="329" spans="1:7" ht="14.4" x14ac:dyDescent="0.3">
      <c r="A329" s="12"/>
      <c r="B329" s="19" t="s">
        <v>355</v>
      </c>
      <c r="C329" s="19"/>
      <c r="D329" s="16" t="s">
        <v>356</v>
      </c>
      <c r="E329" s="8">
        <v>14175</v>
      </c>
      <c r="F329" s="8">
        <v>14884</v>
      </c>
      <c r="G329" s="57">
        <f t="shared" ref="G329:G387" si="5">F329/E329-1</f>
        <v>5.0017636684303257E-2</v>
      </c>
    </row>
    <row r="330" spans="1:7" ht="14.4" x14ac:dyDescent="0.3">
      <c r="A330" s="42" t="s">
        <v>357</v>
      </c>
      <c r="B330" s="42"/>
      <c r="C330" s="42"/>
      <c r="D330" s="42"/>
      <c r="E330" s="43"/>
      <c r="F330" s="43"/>
      <c r="G330" s="57"/>
    </row>
    <row r="331" spans="1:7" ht="14.4" x14ac:dyDescent="0.3">
      <c r="A331" s="12"/>
      <c r="B331" s="19" t="s">
        <v>358</v>
      </c>
      <c r="C331" s="19"/>
      <c r="D331" s="16" t="s">
        <v>359</v>
      </c>
      <c r="E331" s="6">
        <v>14595</v>
      </c>
      <c r="F331" s="6">
        <v>15325</v>
      </c>
      <c r="G331" s="57">
        <f t="shared" si="5"/>
        <v>5.0017129153819839E-2</v>
      </c>
    </row>
    <row r="332" spans="1:7" ht="14.4" x14ac:dyDescent="0.3">
      <c r="A332" s="12"/>
      <c r="B332" s="19" t="s">
        <v>360</v>
      </c>
      <c r="C332" s="19"/>
      <c r="D332" s="16" t="s">
        <v>361</v>
      </c>
      <c r="E332" s="6">
        <v>17745</v>
      </c>
      <c r="F332" s="6">
        <v>18632</v>
      </c>
      <c r="G332" s="57">
        <f t="shared" si="5"/>
        <v>4.9985911524373039E-2</v>
      </c>
    </row>
    <row r="333" spans="1:7" ht="14.4" x14ac:dyDescent="0.3">
      <c r="A333" s="12"/>
      <c r="B333" s="19" t="s">
        <v>362</v>
      </c>
      <c r="C333" s="19"/>
      <c r="D333" s="16" t="s">
        <v>363</v>
      </c>
      <c r="E333" s="6">
        <v>18795</v>
      </c>
      <c r="F333" s="6">
        <v>19735</v>
      </c>
      <c r="G333" s="57">
        <f t="shared" si="5"/>
        <v>5.0013301409949529E-2</v>
      </c>
    </row>
    <row r="334" spans="1:7" ht="14.4" x14ac:dyDescent="0.3">
      <c r="A334" s="42" t="s">
        <v>364</v>
      </c>
      <c r="B334" s="42"/>
      <c r="C334" s="42"/>
      <c r="D334" s="42"/>
      <c r="E334" s="43"/>
      <c r="F334" s="43"/>
      <c r="G334" s="57"/>
    </row>
    <row r="335" spans="1:7" ht="14.4" x14ac:dyDescent="0.3">
      <c r="A335" s="12"/>
      <c r="B335" s="19" t="s">
        <v>365</v>
      </c>
      <c r="C335" s="19"/>
      <c r="D335" s="16" t="s">
        <v>366</v>
      </c>
      <c r="E335" s="8">
        <v>27930</v>
      </c>
      <c r="F335" s="8">
        <v>27930</v>
      </c>
      <c r="G335" s="57">
        <f t="shared" si="5"/>
        <v>0</v>
      </c>
    </row>
    <row r="336" spans="1:7" ht="14.4" x14ac:dyDescent="0.3">
      <c r="A336" s="12"/>
      <c r="B336" s="19" t="s">
        <v>367</v>
      </c>
      <c r="C336" s="19"/>
      <c r="D336" s="16" t="s">
        <v>368</v>
      </c>
      <c r="E336" s="8">
        <v>33390</v>
      </c>
      <c r="F336" s="8">
        <v>33390</v>
      </c>
      <c r="G336" s="57">
        <f t="shared" si="5"/>
        <v>0</v>
      </c>
    </row>
    <row r="337" spans="1:7" ht="14.4" x14ac:dyDescent="0.3">
      <c r="A337" s="12"/>
      <c r="B337" s="19" t="s">
        <v>369</v>
      </c>
      <c r="C337" s="19"/>
      <c r="D337" s="16" t="s">
        <v>370</v>
      </c>
      <c r="E337" s="8">
        <v>33915</v>
      </c>
      <c r="F337" s="8">
        <v>33915</v>
      </c>
      <c r="G337" s="57">
        <f t="shared" si="5"/>
        <v>0</v>
      </c>
    </row>
    <row r="338" spans="1:7" ht="14.4" x14ac:dyDescent="0.3">
      <c r="A338" s="42" t="s">
        <v>207</v>
      </c>
      <c r="B338" s="42"/>
      <c r="C338" s="42"/>
      <c r="D338" s="42"/>
      <c r="E338" s="43"/>
      <c r="F338" s="43"/>
      <c r="G338" s="57"/>
    </row>
    <row r="339" spans="1:7" ht="14.4" x14ac:dyDescent="0.3">
      <c r="A339" s="12"/>
      <c r="B339" s="19" t="s">
        <v>216</v>
      </c>
      <c r="C339" s="19"/>
      <c r="D339" s="16" t="s">
        <v>217</v>
      </c>
      <c r="E339" s="8">
        <v>13545</v>
      </c>
      <c r="F339" s="8">
        <v>14222</v>
      </c>
      <c r="G339" s="57">
        <f t="shared" si="5"/>
        <v>4.9981543004798734E-2</v>
      </c>
    </row>
    <row r="340" spans="1:7" ht="14.4" x14ac:dyDescent="0.3">
      <c r="A340" s="12"/>
      <c r="B340" s="19" t="s">
        <v>218</v>
      </c>
      <c r="C340" s="19"/>
      <c r="D340" s="16" t="s">
        <v>219</v>
      </c>
      <c r="E340" s="8">
        <v>14595</v>
      </c>
      <c r="F340" s="8">
        <v>15325</v>
      </c>
      <c r="G340" s="57">
        <f t="shared" si="5"/>
        <v>5.0017129153819839E-2</v>
      </c>
    </row>
    <row r="341" spans="1:7" ht="14.4" x14ac:dyDescent="0.3">
      <c r="A341" s="12"/>
      <c r="B341" s="19" t="s">
        <v>220</v>
      </c>
      <c r="C341" s="19"/>
      <c r="D341" s="16" t="s">
        <v>371</v>
      </c>
      <c r="E341" s="8">
        <v>16695</v>
      </c>
      <c r="F341" s="8">
        <v>17530</v>
      </c>
      <c r="G341" s="57">
        <f t="shared" si="5"/>
        <v>5.0014974543276525E-2</v>
      </c>
    </row>
    <row r="342" spans="1:7" ht="14.4" x14ac:dyDescent="0.3">
      <c r="A342" s="12"/>
      <c r="B342" s="19" t="s">
        <v>222</v>
      </c>
      <c r="C342" s="19"/>
      <c r="D342" s="16" t="s">
        <v>223</v>
      </c>
      <c r="E342" s="8">
        <v>2415</v>
      </c>
      <c r="F342" s="8">
        <v>2415</v>
      </c>
      <c r="G342" s="57">
        <f t="shared" si="5"/>
        <v>0</v>
      </c>
    </row>
    <row r="343" spans="1:7" ht="14.4" x14ac:dyDescent="0.3">
      <c r="A343" s="42" t="s">
        <v>337</v>
      </c>
      <c r="B343" s="42"/>
      <c r="C343" s="42"/>
      <c r="D343" s="42"/>
      <c r="E343" s="43"/>
      <c r="F343" s="43"/>
      <c r="G343" s="57"/>
    </row>
    <row r="344" spans="1:7" ht="14.4" x14ac:dyDescent="0.3">
      <c r="A344" s="12"/>
      <c r="B344" s="19" t="s">
        <v>372</v>
      </c>
      <c r="C344" s="19"/>
      <c r="D344" s="16" t="s">
        <v>373</v>
      </c>
      <c r="E344" s="8">
        <v>13545</v>
      </c>
      <c r="F344" s="8">
        <v>14222</v>
      </c>
      <c r="G344" s="57">
        <f t="shared" si="5"/>
        <v>4.9981543004798734E-2</v>
      </c>
    </row>
    <row r="345" spans="1:7" ht="14.4" x14ac:dyDescent="0.3">
      <c r="A345" s="12"/>
      <c r="B345" s="19" t="s">
        <v>374</v>
      </c>
      <c r="C345" s="19"/>
      <c r="D345" s="16" t="s">
        <v>375</v>
      </c>
      <c r="E345" s="8">
        <v>14595</v>
      </c>
      <c r="F345" s="8">
        <v>15325</v>
      </c>
      <c r="G345" s="57">
        <f t="shared" si="5"/>
        <v>5.0017129153819839E-2</v>
      </c>
    </row>
    <row r="346" spans="1:7" ht="14.4" x14ac:dyDescent="0.3">
      <c r="A346" s="12"/>
      <c r="B346" s="19" t="s">
        <v>376</v>
      </c>
      <c r="C346" s="19"/>
      <c r="D346" s="16" t="s">
        <v>377</v>
      </c>
      <c r="E346" s="8">
        <v>16695</v>
      </c>
      <c r="F346" s="8">
        <v>17530</v>
      </c>
      <c r="G346" s="57">
        <f t="shared" si="5"/>
        <v>5.0014974543276525E-2</v>
      </c>
    </row>
    <row r="347" spans="1:7" ht="14.4" x14ac:dyDescent="0.3">
      <c r="A347" s="12"/>
      <c r="B347" s="19" t="s">
        <v>378</v>
      </c>
      <c r="C347" s="19"/>
      <c r="D347" s="16" t="s">
        <v>379</v>
      </c>
      <c r="E347" s="8">
        <v>20895</v>
      </c>
      <c r="F347" s="8">
        <v>21940</v>
      </c>
      <c r="G347" s="57">
        <f t="shared" si="5"/>
        <v>5.0011964584828927E-2</v>
      </c>
    </row>
    <row r="348" spans="1:7" ht="14.4" x14ac:dyDescent="0.3">
      <c r="A348" s="42" t="s">
        <v>380</v>
      </c>
      <c r="B348" s="42"/>
      <c r="C348" s="42"/>
      <c r="D348" s="42"/>
      <c r="E348" s="43"/>
      <c r="F348" s="43"/>
      <c r="G348" s="57"/>
    </row>
    <row r="349" spans="1:7" ht="14.4" x14ac:dyDescent="0.3">
      <c r="A349" s="12"/>
      <c r="B349" s="19" t="s">
        <v>381</v>
      </c>
      <c r="C349" s="19"/>
      <c r="D349" s="7" t="s">
        <v>382</v>
      </c>
      <c r="E349" s="8">
        <v>1365</v>
      </c>
      <c r="F349" s="8">
        <v>1365</v>
      </c>
      <c r="G349" s="57">
        <f t="shared" si="5"/>
        <v>0</v>
      </c>
    </row>
    <row r="350" spans="1:7" ht="14.4" x14ac:dyDescent="0.3">
      <c r="A350" s="45" t="s">
        <v>383</v>
      </c>
      <c r="B350" s="45"/>
      <c r="C350" s="45"/>
      <c r="D350" s="45"/>
      <c r="E350" s="43"/>
      <c r="F350" s="31"/>
      <c r="G350" s="57"/>
    </row>
    <row r="351" spans="1:7" ht="14.4" x14ac:dyDescent="0.3">
      <c r="A351" s="42" t="s">
        <v>423</v>
      </c>
      <c r="B351" s="42"/>
      <c r="C351" s="42"/>
      <c r="D351" s="42"/>
      <c r="E351" s="43"/>
      <c r="F351" s="43"/>
      <c r="G351" s="57"/>
    </row>
    <row r="352" spans="1:7" ht="14.4" x14ac:dyDescent="0.3">
      <c r="A352" s="12"/>
      <c r="B352" s="22">
        <v>195452</v>
      </c>
      <c r="C352" s="19"/>
      <c r="D352" s="16" t="s">
        <v>384</v>
      </c>
      <c r="E352" s="13">
        <v>3290</v>
      </c>
      <c r="F352" s="13">
        <v>3290</v>
      </c>
      <c r="G352" s="57">
        <f t="shared" si="5"/>
        <v>0</v>
      </c>
    </row>
    <row r="353" spans="1:7" ht="14.4" x14ac:dyDescent="0.3">
      <c r="A353" s="12"/>
      <c r="B353" s="22" t="s">
        <v>126</v>
      </c>
      <c r="C353" s="19"/>
      <c r="D353" s="16" t="s">
        <v>385</v>
      </c>
      <c r="E353" s="13">
        <v>9074</v>
      </c>
      <c r="F353" s="13">
        <v>9074</v>
      </c>
      <c r="G353" s="57">
        <f t="shared" si="5"/>
        <v>0</v>
      </c>
    </row>
    <row r="354" spans="1:7" ht="14.4" x14ac:dyDescent="0.3">
      <c r="A354" s="12"/>
      <c r="B354" s="22" t="s">
        <v>130</v>
      </c>
      <c r="C354" s="19"/>
      <c r="D354" s="16" t="s">
        <v>386</v>
      </c>
      <c r="E354" s="13">
        <v>9534</v>
      </c>
      <c r="F354" s="13">
        <v>9534</v>
      </c>
      <c r="G354" s="57">
        <f t="shared" si="5"/>
        <v>0</v>
      </c>
    </row>
    <row r="355" spans="1:7" ht="14.4" x14ac:dyDescent="0.3">
      <c r="A355" s="12"/>
      <c r="B355" s="22" t="s">
        <v>135</v>
      </c>
      <c r="C355" s="19"/>
      <c r="D355" s="16" t="s">
        <v>387</v>
      </c>
      <c r="E355" s="13">
        <v>11834</v>
      </c>
      <c r="F355" s="13">
        <v>11834</v>
      </c>
      <c r="G355" s="57">
        <f t="shared" si="5"/>
        <v>0</v>
      </c>
    </row>
    <row r="356" spans="1:7" ht="14.4" x14ac:dyDescent="0.3">
      <c r="A356" s="12"/>
      <c r="B356" s="22" t="s">
        <v>159</v>
      </c>
      <c r="C356" s="19"/>
      <c r="D356" s="16" t="s">
        <v>388</v>
      </c>
      <c r="E356" s="13">
        <v>8499</v>
      </c>
      <c r="F356" s="13">
        <v>8499</v>
      </c>
      <c r="G356" s="57">
        <f t="shared" si="5"/>
        <v>0</v>
      </c>
    </row>
    <row r="357" spans="1:7" ht="14.4" x14ac:dyDescent="0.3">
      <c r="A357" s="12"/>
      <c r="B357" s="22" t="s">
        <v>164</v>
      </c>
      <c r="C357" s="19"/>
      <c r="D357" s="16" t="s">
        <v>389</v>
      </c>
      <c r="E357" s="13">
        <v>9994</v>
      </c>
      <c r="F357" s="13">
        <v>9994</v>
      </c>
      <c r="G357" s="57">
        <f t="shared" si="5"/>
        <v>0</v>
      </c>
    </row>
    <row r="358" spans="1:7" ht="14.4" x14ac:dyDescent="0.3">
      <c r="A358" s="12"/>
      <c r="B358" s="22" t="s">
        <v>169</v>
      </c>
      <c r="C358" s="19"/>
      <c r="D358" s="16" t="s">
        <v>390</v>
      </c>
      <c r="E358" s="13">
        <v>11259</v>
      </c>
      <c r="F358" s="13">
        <v>11259</v>
      </c>
      <c r="G358" s="57">
        <f t="shared" si="5"/>
        <v>0</v>
      </c>
    </row>
    <row r="359" spans="1:7" ht="14.4" x14ac:dyDescent="0.3">
      <c r="A359" s="12"/>
      <c r="B359" s="22">
        <v>195032</v>
      </c>
      <c r="C359" s="19"/>
      <c r="D359" s="16" t="s">
        <v>391</v>
      </c>
      <c r="E359" s="13">
        <v>3890</v>
      </c>
      <c r="F359" s="13">
        <v>3890</v>
      </c>
      <c r="G359" s="57">
        <f t="shared" si="5"/>
        <v>0</v>
      </c>
    </row>
    <row r="360" spans="1:7" ht="14.4" x14ac:dyDescent="0.3">
      <c r="A360" s="12"/>
      <c r="B360" s="22">
        <v>641785</v>
      </c>
      <c r="C360" s="19"/>
      <c r="D360" s="16" t="s">
        <v>392</v>
      </c>
      <c r="E360" s="13">
        <v>8039</v>
      </c>
      <c r="F360" s="13">
        <v>8039</v>
      </c>
      <c r="G360" s="57">
        <f t="shared" si="5"/>
        <v>0</v>
      </c>
    </row>
    <row r="361" spans="1:7" ht="14.4" x14ac:dyDescent="0.3">
      <c r="A361" s="12"/>
      <c r="B361" s="22">
        <v>195476</v>
      </c>
      <c r="C361" s="19"/>
      <c r="D361" s="16" t="s">
        <v>393</v>
      </c>
      <c r="E361" s="13">
        <v>8499</v>
      </c>
      <c r="F361" s="13">
        <v>8499</v>
      </c>
      <c r="G361" s="57">
        <f t="shared" si="5"/>
        <v>0</v>
      </c>
    </row>
    <row r="362" spans="1:7" ht="14.4" x14ac:dyDescent="0.3">
      <c r="A362" s="12"/>
      <c r="B362" s="22" t="s">
        <v>230</v>
      </c>
      <c r="C362" s="19"/>
      <c r="D362" s="16" t="s">
        <v>394</v>
      </c>
      <c r="E362" s="13">
        <v>8844</v>
      </c>
      <c r="F362" s="13">
        <v>8844</v>
      </c>
      <c r="G362" s="57">
        <f t="shared" si="5"/>
        <v>0</v>
      </c>
    </row>
    <row r="363" spans="1:7" ht="14.4" x14ac:dyDescent="0.3">
      <c r="A363" s="12"/>
      <c r="B363" s="22" t="s">
        <v>234</v>
      </c>
      <c r="C363" s="19"/>
      <c r="D363" s="16" t="s">
        <v>395</v>
      </c>
      <c r="E363" s="13">
        <v>10224</v>
      </c>
      <c r="F363" s="13">
        <v>10224</v>
      </c>
      <c r="G363" s="57">
        <f t="shared" si="5"/>
        <v>0</v>
      </c>
    </row>
    <row r="364" spans="1:7" ht="14.4" x14ac:dyDescent="0.3">
      <c r="A364" s="12"/>
      <c r="B364" s="22" t="s">
        <v>238</v>
      </c>
      <c r="C364" s="19"/>
      <c r="D364" s="16" t="s">
        <v>396</v>
      </c>
      <c r="E364" s="13">
        <v>11604</v>
      </c>
      <c r="F364" s="13">
        <v>11604</v>
      </c>
      <c r="G364" s="57">
        <f t="shared" si="5"/>
        <v>0</v>
      </c>
    </row>
    <row r="365" spans="1:7" ht="14.4" x14ac:dyDescent="0.3">
      <c r="A365" s="40"/>
      <c r="B365" s="15" t="s">
        <v>39</v>
      </c>
      <c r="C365" s="19"/>
      <c r="D365" s="18" t="s">
        <v>40</v>
      </c>
      <c r="E365" s="13">
        <v>8039</v>
      </c>
      <c r="F365" s="13">
        <v>8039</v>
      </c>
      <c r="G365" s="57">
        <f t="shared" si="5"/>
        <v>0</v>
      </c>
    </row>
    <row r="366" spans="1:7" ht="14.4" x14ac:dyDescent="0.3">
      <c r="A366" s="40"/>
      <c r="B366" s="15" t="s">
        <v>48</v>
      </c>
      <c r="C366" s="19"/>
      <c r="D366" s="18" t="s">
        <v>49</v>
      </c>
      <c r="E366" s="13">
        <v>9074</v>
      </c>
      <c r="F366" s="13">
        <v>9074</v>
      </c>
      <c r="G366" s="57">
        <f t="shared" si="5"/>
        <v>0</v>
      </c>
    </row>
    <row r="367" spans="1:7" ht="14.4" x14ac:dyDescent="0.3">
      <c r="A367" s="40"/>
      <c r="B367" s="30" t="s">
        <v>29</v>
      </c>
      <c r="C367" s="11"/>
      <c r="D367" s="12" t="s">
        <v>30</v>
      </c>
      <c r="E367" s="13">
        <v>15400</v>
      </c>
      <c r="F367" s="13">
        <v>16170</v>
      </c>
      <c r="G367" s="57">
        <f t="shared" si="5"/>
        <v>5.0000000000000044E-2</v>
      </c>
    </row>
    <row r="368" spans="1:7" ht="14.4" x14ac:dyDescent="0.3">
      <c r="A368" s="40"/>
      <c r="B368" s="30" t="s">
        <v>31</v>
      </c>
      <c r="C368" s="11"/>
      <c r="D368" s="12" t="s">
        <v>32</v>
      </c>
      <c r="E368" s="13">
        <v>15400</v>
      </c>
      <c r="F368" s="13">
        <v>16170</v>
      </c>
      <c r="G368" s="57">
        <f t="shared" si="5"/>
        <v>5.0000000000000044E-2</v>
      </c>
    </row>
    <row r="369" spans="1:7" ht="14.4" x14ac:dyDescent="0.3">
      <c r="A369" s="42" t="s">
        <v>397</v>
      </c>
      <c r="B369" s="42"/>
      <c r="C369" s="42"/>
      <c r="D369" s="42"/>
      <c r="E369" s="43"/>
      <c r="F369" s="43"/>
      <c r="G369" s="57"/>
    </row>
    <row r="370" spans="1:7" ht="14.4" x14ac:dyDescent="0.3">
      <c r="A370" s="12"/>
      <c r="B370" s="22" t="s">
        <v>79</v>
      </c>
      <c r="C370" s="19"/>
      <c r="D370" s="16" t="s">
        <v>398</v>
      </c>
      <c r="E370" s="13">
        <v>8384</v>
      </c>
      <c r="F370" s="13">
        <v>8384</v>
      </c>
      <c r="G370" s="57">
        <f t="shared" si="5"/>
        <v>0</v>
      </c>
    </row>
    <row r="371" spans="1:7" ht="14.4" x14ac:dyDescent="0.3">
      <c r="A371" s="12"/>
      <c r="B371" s="22" t="s">
        <v>85</v>
      </c>
      <c r="C371" s="19"/>
      <c r="D371" s="16" t="s">
        <v>399</v>
      </c>
      <c r="E371" s="13">
        <v>10339</v>
      </c>
      <c r="F371" s="13">
        <v>10339</v>
      </c>
      <c r="G371" s="57">
        <f t="shared" si="5"/>
        <v>0</v>
      </c>
    </row>
    <row r="372" spans="1:7" ht="14.4" x14ac:dyDescent="0.3">
      <c r="A372" s="12"/>
      <c r="B372" s="22" t="s">
        <v>92</v>
      </c>
      <c r="C372" s="19"/>
      <c r="D372" s="16" t="s">
        <v>400</v>
      </c>
      <c r="E372" s="13">
        <v>13329</v>
      </c>
      <c r="F372" s="13">
        <v>13329</v>
      </c>
      <c r="G372" s="57">
        <f t="shared" si="5"/>
        <v>0</v>
      </c>
    </row>
    <row r="373" spans="1:7" ht="14.4" x14ac:dyDescent="0.3">
      <c r="A373" s="12"/>
      <c r="B373" s="22" t="s">
        <v>291</v>
      </c>
      <c r="C373" s="19"/>
      <c r="D373" s="16" t="s">
        <v>401</v>
      </c>
      <c r="E373" s="13">
        <v>19539</v>
      </c>
      <c r="F373" s="13">
        <v>19539</v>
      </c>
      <c r="G373" s="57">
        <f t="shared" si="5"/>
        <v>0</v>
      </c>
    </row>
    <row r="374" spans="1:7" ht="14.4" x14ac:dyDescent="0.3">
      <c r="A374" s="12"/>
      <c r="B374" s="22">
        <v>640344</v>
      </c>
      <c r="C374" s="19"/>
      <c r="D374" s="16" t="s">
        <v>402</v>
      </c>
      <c r="E374" s="13">
        <v>8039</v>
      </c>
      <c r="F374" s="13">
        <v>8039</v>
      </c>
      <c r="G374" s="57">
        <f t="shared" si="5"/>
        <v>0</v>
      </c>
    </row>
    <row r="375" spans="1:7" ht="14.4" x14ac:dyDescent="0.3">
      <c r="A375" s="12"/>
      <c r="B375" s="22" t="s">
        <v>113</v>
      </c>
      <c r="C375" s="19"/>
      <c r="D375" s="16" t="s">
        <v>403</v>
      </c>
      <c r="E375" s="13">
        <v>9649</v>
      </c>
      <c r="F375" s="13">
        <v>9649</v>
      </c>
      <c r="G375" s="57">
        <f t="shared" si="5"/>
        <v>0</v>
      </c>
    </row>
    <row r="376" spans="1:7" ht="14.4" x14ac:dyDescent="0.3">
      <c r="A376" s="12"/>
      <c r="B376" s="22" t="s">
        <v>119</v>
      </c>
      <c r="C376" s="19"/>
      <c r="D376" s="16" t="s">
        <v>404</v>
      </c>
      <c r="E376" s="13">
        <v>12639</v>
      </c>
      <c r="F376" s="13">
        <v>12639</v>
      </c>
      <c r="G376" s="57">
        <f t="shared" si="5"/>
        <v>0</v>
      </c>
    </row>
    <row r="377" spans="1:7" ht="14.4" x14ac:dyDescent="0.3">
      <c r="A377" s="40"/>
      <c r="B377" s="22">
        <v>200630</v>
      </c>
      <c r="C377" s="19"/>
      <c r="D377" s="7" t="s">
        <v>405</v>
      </c>
      <c r="E377" s="13">
        <v>7234</v>
      </c>
      <c r="F377" s="13">
        <v>7234</v>
      </c>
      <c r="G377" s="57">
        <f t="shared" si="5"/>
        <v>0</v>
      </c>
    </row>
    <row r="378" spans="1:7" ht="14.4" x14ac:dyDescent="0.3">
      <c r="A378" s="40"/>
      <c r="B378" s="22">
        <v>200647</v>
      </c>
      <c r="C378" s="19"/>
      <c r="D378" s="7" t="s">
        <v>406</v>
      </c>
      <c r="E378" s="13">
        <v>7809</v>
      </c>
      <c r="F378" s="13">
        <v>7809</v>
      </c>
      <c r="G378" s="57">
        <f t="shared" si="5"/>
        <v>0</v>
      </c>
    </row>
    <row r="379" spans="1:7" ht="14.4" x14ac:dyDescent="0.3">
      <c r="A379" s="40"/>
      <c r="B379" s="22">
        <v>200654</v>
      </c>
      <c r="C379" s="19"/>
      <c r="D379" s="7" t="s">
        <v>407</v>
      </c>
      <c r="E379" s="13">
        <v>9764</v>
      </c>
      <c r="F379" s="13">
        <v>9764</v>
      </c>
      <c r="G379" s="57">
        <f t="shared" si="5"/>
        <v>0</v>
      </c>
    </row>
    <row r="380" spans="1:7" ht="14.4" x14ac:dyDescent="0.3">
      <c r="A380" s="40"/>
      <c r="B380" s="22">
        <v>200661</v>
      </c>
      <c r="C380" s="19"/>
      <c r="D380" s="7" t="s">
        <v>408</v>
      </c>
      <c r="E380" s="13">
        <v>12984</v>
      </c>
      <c r="F380" s="13">
        <v>12984</v>
      </c>
      <c r="G380" s="57">
        <f t="shared" si="5"/>
        <v>0</v>
      </c>
    </row>
    <row r="381" spans="1:7" ht="14.4" x14ac:dyDescent="0.3">
      <c r="A381" s="44" t="s">
        <v>409</v>
      </c>
      <c r="B381" s="44"/>
      <c r="C381" s="44"/>
      <c r="D381" s="44"/>
      <c r="E381" s="43"/>
      <c r="F381" s="43"/>
      <c r="G381" s="57"/>
    </row>
    <row r="382" spans="1:7" ht="14.4" x14ac:dyDescent="0.3">
      <c r="A382" s="12"/>
      <c r="B382" s="22" t="s">
        <v>152</v>
      </c>
      <c r="C382" s="19"/>
      <c r="D382" s="16" t="s">
        <v>410</v>
      </c>
      <c r="E382" s="13">
        <v>10684</v>
      </c>
      <c r="F382" s="13">
        <v>10684</v>
      </c>
      <c r="G382" s="57">
        <f t="shared" si="5"/>
        <v>0</v>
      </c>
    </row>
    <row r="383" spans="1:7" ht="14.4" x14ac:dyDescent="0.3">
      <c r="A383" s="12"/>
      <c r="B383" s="22" t="s">
        <v>288</v>
      </c>
      <c r="C383" s="19"/>
      <c r="D383" s="16" t="s">
        <v>411</v>
      </c>
      <c r="E383" s="13">
        <v>10339</v>
      </c>
      <c r="F383" s="13">
        <v>10339</v>
      </c>
      <c r="G383" s="57">
        <f t="shared" si="5"/>
        <v>0</v>
      </c>
    </row>
    <row r="384" spans="1:7" ht="14.4" x14ac:dyDescent="0.3">
      <c r="A384" s="12"/>
      <c r="B384" s="22" t="s">
        <v>102</v>
      </c>
      <c r="C384" s="19"/>
      <c r="D384" s="16" t="s">
        <v>412</v>
      </c>
      <c r="E384" s="13">
        <v>9189</v>
      </c>
      <c r="F384" s="13">
        <v>9189</v>
      </c>
      <c r="G384" s="57">
        <f t="shared" si="5"/>
        <v>0</v>
      </c>
    </row>
    <row r="385" spans="1:7" ht="14.4" x14ac:dyDescent="0.3">
      <c r="A385" s="45" t="s">
        <v>413</v>
      </c>
      <c r="B385" s="45"/>
      <c r="C385" s="45"/>
      <c r="D385" s="45"/>
      <c r="E385" s="43"/>
      <c r="F385" s="43"/>
      <c r="G385" s="57"/>
    </row>
    <row r="386" spans="1:7" ht="14.4" x14ac:dyDescent="0.3">
      <c r="A386" s="40"/>
      <c r="B386" s="22" t="s">
        <v>414</v>
      </c>
      <c r="C386" s="19"/>
      <c r="D386" s="26" t="s">
        <v>415</v>
      </c>
      <c r="E386" s="13">
        <v>15744</v>
      </c>
      <c r="F386" s="13">
        <v>15744</v>
      </c>
      <c r="G386" s="57">
        <f t="shared" si="5"/>
        <v>0</v>
      </c>
    </row>
    <row r="387" spans="1:7" ht="14.4" x14ac:dyDescent="0.3">
      <c r="A387" s="40"/>
      <c r="B387" s="22" t="s">
        <v>417</v>
      </c>
      <c r="C387" s="19"/>
      <c r="D387" s="27" t="s">
        <v>416</v>
      </c>
      <c r="E387" s="13">
        <v>6084</v>
      </c>
      <c r="F387" s="13">
        <v>6084</v>
      </c>
      <c r="G387" s="57">
        <f t="shared" si="5"/>
        <v>0</v>
      </c>
    </row>
  </sheetData>
  <mergeCells count="128">
    <mergeCell ref="G3:G6"/>
    <mergeCell ref="A3:A6"/>
    <mergeCell ref="B3:B6"/>
    <mergeCell ref="D3:D6"/>
    <mergeCell ref="F3:F6"/>
    <mergeCell ref="A350:E350"/>
    <mergeCell ref="A323:E323"/>
    <mergeCell ref="A301:E301"/>
    <mergeCell ref="A276:E276"/>
    <mergeCell ref="B275:C275"/>
    <mergeCell ref="B272:C272"/>
    <mergeCell ref="A256:F256"/>
    <mergeCell ref="A267:F267"/>
    <mergeCell ref="A277:F277"/>
    <mergeCell ref="A279:F279"/>
    <mergeCell ref="A283:F283"/>
    <mergeCell ref="A286:F286"/>
    <mergeCell ref="A290:F290"/>
    <mergeCell ref="B255:C255"/>
    <mergeCell ref="B259:C259"/>
    <mergeCell ref="B262:C262"/>
    <mergeCell ref="B239:C239"/>
    <mergeCell ref="B242:C242"/>
    <mergeCell ref="B245:C245"/>
    <mergeCell ref="B248:C248"/>
    <mergeCell ref="B116:C116"/>
    <mergeCell ref="B82:C82"/>
    <mergeCell ref="B87:C87"/>
    <mergeCell ref="B91:C91"/>
    <mergeCell ref="B94:C94"/>
    <mergeCell ref="A83:F83"/>
    <mergeCell ref="A88:F88"/>
    <mergeCell ref="A107:F107"/>
    <mergeCell ref="A119:F119"/>
    <mergeCell ref="B252:C252"/>
    <mergeCell ref="B219:C219"/>
    <mergeCell ref="B222:C222"/>
    <mergeCell ref="B225:C225"/>
    <mergeCell ref="B229:C229"/>
    <mergeCell ref="B232:C232"/>
    <mergeCell ref="B235:C235"/>
    <mergeCell ref="B216:C216"/>
    <mergeCell ref="A226:F226"/>
    <mergeCell ref="A236:F236"/>
    <mergeCell ref="A249:F249"/>
    <mergeCell ref="B67:C67"/>
    <mergeCell ref="B70:C70"/>
    <mergeCell ref="B73:C73"/>
    <mergeCell ref="B76:C76"/>
    <mergeCell ref="B79:C79"/>
    <mergeCell ref="B157:C157"/>
    <mergeCell ref="B160:C160"/>
    <mergeCell ref="B164:C164"/>
    <mergeCell ref="B167:C167"/>
    <mergeCell ref="B122:C122"/>
    <mergeCell ref="B125:C125"/>
    <mergeCell ref="B128:C128"/>
    <mergeCell ref="B137:C137"/>
    <mergeCell ref="B140:C140"/>
    <mergeCell ref="B143:C143"/>
    <mergeCell ref="B147:C147"/>
    <mergeCell ref="B150:C150"/>
    <mergeCell ref="B153:C153"/>
    <mergeCell ref="B97:C97"/>
    <mergeCell ref="B100:C100"/>
    <mergeCell ref="B103:C103"/>
    <mergeCell ref="B212:C212"/>
    <mergeCell ref="A1:D1"/>
    <mergeCell ref="B2:D2"/>
    <mergeCell ref="B57:C57"/>
    <mergeCell ref="B61:C61"/>
    <mergeCell ref="E3:E6"/>
    <mergeCell ref="A129:F129"/>
    <mergeCell ref="A134:F134"/>
    <mergeCell ref="A144:F144"/>
    <mergeCell ref="A154:F154"/>
    <mergeCell ref="B106:C106"/>
    <mergeCell ref="B110:C110"/>
    <mergeCell ref="B113:C113"/>
    <mergeCell ref="A7:F7"/>
    <mergeCell ref="A22:F22"/>
    <mergeCell ref="A27:F27"/>
    <mergeCell ref="A32:F32"/>
    <mergeCell ref="A54:F54"/>
    <mergeCell ref="A58:F58"/>
    <mergeCell ref="A64:F64"/>
    <mergeCell ref="B10:C10"/>
    <mergeCell ref="B13:C13"/>
    <mergeCell ref="B16:C16"/>
    <mergeCell ref="B26:C26"/>
    <mergeCell ref="A348:F348"/>
    <mergeCell ref="A351:F351"/>
    <mergeCell ref="A369:F369"/>
    <mergeCell ref="A381:F381"/>
    <mergeCell ref="A385:F385"/>
    <mergeCell ref="A295:F295"/>
    <mergeCell ref="A298:F298"/>
    <mergeCell ref="A302:F302"/>
    <mergeCell ref="A306:F306"/>
    <mergeCell ref="A313:F313"/>
    <mergeCell ref="A318:F318"/>
    <mergeCell ref="A324:F324"/>
    <mergeCell ref="A330:F330"/>
    <mergeCell ref="A334:F334"/>
    <mergeCell ref="B31:C31"/>
    <mergeCell ref="B35:C35"/>
    <mergeCell ref="B38:C38"/>
    <mergeCell ref="B41:C41"/>
    <mergeCell ref="B44:C44"/>
    <mergeCell ref="B47:C47"/>
    <mergeCell ref="B50:C50"/>
    <mergeCell ref="A338:F338"/>
    <mergeCell ref="A343:F343"/>
    <mergeCell ref="A161:F161"/>
    <mergeCell ref="A173:F173"/>
    <mergeCell ref="A185:F185"/>
    <mergeCell ref="A200:F200"/>
    <mergeCell ref="A213:F213"/>
    <mergeCell ref="B203:C203"/>
    <mergeCell ref="B206:C206"/>
    <mergeCell ref="B209:C209"/>
    <mergeCell ref="B170:C170"/>
    <mergeCell ref="B176:C176"/>
    <mergeCell ref="B179:C179"/>
    <mergeCell ref="B182:C182"/>
    <mergeCell ref="B188:C188"/>
    <mergeCell ref="B191:C191"/>
    <mergeCell ref="B194:C19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382:B384 B370:B380 B353:B355 B270:C274 B251:C251 B241:C247 B228:C234 B218:C224 B205:C211 B187:C193 B175:C181 B163:C169 B146:C152 B136:C142 B131:B132 B121:C127 B109:C115 B96:C105 B86 B66:C81 B253:C254 B356:B36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bokareva</dc:creator>
  <cp:lastModifiedBy>Максим Базаров</cp:lastModifiedBy>
  <cp:lastPrinted>2023-08-31T11:34:26Z</cp:lastPrinted>
  <dcterms:created xsi:type="dcterms:W3CDTF">2022-06-23T06:29:00Z</dcterms:created>
  <dcterms:modified xsi:type="dcterms:W3CDTF">2024-03-12T08:13:18Z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81F3630BE2F1463BA2C654FF5AF75B18_12</vt:lpwstr>
  </property>
  <property fmtid="{D5CDD505-2E9C-101B-9397-08002B2CF9AE}" pid="3" name="KSOProductBuildVer">
    <vt:lpwstr>1049-12.2.0.13201</vt:lpwstr>
  </property>
</Properties>
</file>