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ЭтаКнига" defaultThemeVersion="124226"/>
  <bookViews>
    <workbookView xWindow="-120" yWindow="-120" windowWidth="29040" windowHeight="16440" tabRatio="954" firstSheet="6" activeTab="19"/>
  </bookViews>
  <sheets>
    <sheet name="Содержание" sheetId="1" r:id="rId1"/>
    <sheet name="Ножи MIKADZO" sheetId="3" r:id="rId2"/>
    <sheet name="Смесители + дозаторы OMOIKIRI" sheetId="5" r:id="rId3"/>
    <sheet name="Аксессуары" sheetId="7" r:id="rId4"/>
    <sheet name="нерж. сталь 30 см" sheetId="8" r:id="rId5"/>
    <sheet name="нерж. сталь 40 см" sheetId="9" r:id="rId6"/>
    <sheet name="нерж. сталь 45 см" sheetId="10" r:id="rId7"/>
    <sheet name="нерж. сталь 50 см" sheetId="11" r:id="rId8"/>
    <sheet name="нерж. сталь 60 см" sheetId="12" r:id="rId9"/>
    <sheet name="нерж. сталь 80 см" sheetId="32" r:id="rId10"/>
    <sheet name="нерж. сталь 90 см" sheetId="14" r:id="rId11"/>
    <sheet name="гранит 30 см " sheetId="18" r:id="rId12"/>
    <sheet name="гранит 40 см" sheetId="19" r:id="rId13"/>
    <sheet name="гранит 45 см" sheetId="20" r:id="rId14"/>
    <sheet name="гранит 50 см " sheetId="21" r:id="rId15"/>
    <sheet name="гранит 60 см" sheetId="26" r:id="rId16"/>
    <sheet name="гранит 80 см" sheetId="31" r:id="rId17"/>
    <sheet name="гранит 90 см " sheetId="22" r:id="rId18"/>
    <sheet name="Угловые" sheetId="13" r:id="rId19"/>
    <sheet name="Общий прайс" sheetId="15" r:id="rId20"/>
    <sheet name="Новинки" sheetId="35" r:id="rId21"/>
    <sheet name="Вывод" sheetId="34" r:id="rId22"/>
  </sheets>
  <externalReferences>
    <externalReference r:id="rId23"/>
    <externalReference r:id="rId24"/>
  </externalReferences>
  <definedNames>
    <definedName name="_xlnm._FilterDatabase" localSheetId="3" hidden="1">Аксессуары!#REF!</definedName>
    <definedName name="_xlnm._FilterDatabase" localSheetId="11" hidden="1">'гранит 30 см '!#REF!</definedName>
    <definedName name="_xlnm._FilterDatabase" localSheetId="12" hidden="1">'гранит 40 см'!#REF!</definedName>
    <definedName name="_xlnm._FilterDatabase" localSheetId="13" hidden="1">'гранит 45 см'!#REF!</definedName>
    <definedName name="_xlnm._FilterDatabase" localSheetId="14" hidden="1">'гранит 50 см '!$A$10:$K$10</definedName>
    <definedName name="_xlnm._FilterDatabase" localSheetId="4" hidden="1">'нерж. сталь 30 см'!$G$8:$G$10</definedName>
    <definedName name="_xlnm._FilterDatabase" localSheetId="5" hidden="1">'нерж. сталь 40 см'!$G$8:$G$8</definedName>
    <definedName name="_xlnm._FilterDatabase" localSheetId="6" hidden="1">'нерж. сталь 45 см'!$A$8:$K$8</definedName>
    <definedName name="_xlnm._FilterDatabase" localSheetId="1" hidden="1">'Ножи MIKADZO'!$A$5:$I$33</definedName>
    <definedName name="_xlnm._FilterDatabase" localSheetId="19" hidden="1">'Общий прайс'!$A$7:$F$1049</definedName>
    <definedName name="_xlnm.Print_Area" localSheetId="3">Аксессуары!$A$1:$G$136</definedName>
    <definedName name="_xlnm.Print_Area" localSheetId="11">'гранит 30 см '!$A$1:$K$21</definedName>
    <definedName name="_xlnm.Print_Area" localSheetId="4">'нерж. сталь 30 см'!$A$1:$K$10</definedName>
    <definedName name="_xlnm.Print_Area" localSheetId="10">'нерж. сталь 90 см'!$A$1:$K$11</definedName>
    <definedName name="_xlnm.Print_Area" localSheetId="1">'Ножи MIKADZO'!$A$1:$I$33</definedName>
    <definedName name="_xlnm.Print_Area" localSheetId="19">'Общий прайс'!$A$1:$D$950</definedName>
    <definedName name="_xlnm.Print_Area" localSheetId="2">'Смесители + дозаторы OMOIKIRI'!$A$1:$H$302</definedName>
    <definedName name="_xlnm.Print_Area" localSheetId="0">Содержание!$A$1:$N$46</definedName>
  </definedNames>
  <calcPr calcId="145621"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8" i="15" l="1"/>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E130" i="5" l="1"/>
  <c r="E131" i="5"/>
  <c r="E132" i="5"/>
  <c r="F78" i="7"/>
  <c r="H91" i="20" l="1"/>
  <c r="H90" i="20"/>
  <c r="H89" i="20"/>
  <c r="H88" i="20"/>
  <c r="H87" i="20"/>
  <c r="H86" i="20"/>
  <c r="H85" i="20"/>
  <c r="H84" i="20"/>
  <c r="H83" i="20"/>
  <c r="H16" i="31" l="1"/>
  <c r="H17" i="31"/>
  <c r="H120" i="26" l="1"/>
  <c r="H121" i="26"/>
  <c r="H122" i="26"/>
  <c r="H123" i="26"/>
  <c r="H124" i="26"/>
  <c r="H125" i="26"/>
  <c r="F20" i="12" l="1"/>
  <c r="F21" i="12"/>
  <c r="F22" i="12"/>
  <c r="F23" i="12"/>
  <c r="F24" i="12"/>
  <c r="F25" i="12"/>
  <c r="F26" i="12"/>
  <c r="F27" i="12"/>
  <c r="F28" i="12"/>
  <c r="F49" i="7" l="1"/>
  <c r="F50" i="7"/>
  <c r="F51" i="7"/>
  <c r="F52" i="7"/>
  <c r="F53" i="7"/>
  <c r="F54" i="7"/>
  <c r="H24" i="22"/>
  <c r="H23" i="22"/>
  <c r="H22" i="22"/>
  <c r="H21" i="22"/>
  <c r="H20" i="26" l="1"/>
  <c r="H21" i="26"/>
  <c r="F47" i="7" l="1"/>
  <c r="H108" i="26" l="1"/>
  <c r="H109" i="26"/>
  <c r="H110" i="26"/>
  <c r="H111" i="26"/>
  <c r="H112" i="26"/>
  <c r="H113" i="26"/>
  <c r="H114" i="26"/>
  <c r="H115" i="26"/>
  <c r="E150" i="5"/>
  <c r="E151" i="5"/>
  <c r="E152" i="5"/>
  <c r="E153" i="5"/>
  <c r="H118" i="26" l="1"/>
  <c r="H119" i="26"/>
  <c r="H107" i="26" l="1"/>
  <c r="F40" i="7"/>
  <c r="F94" i="7" l="1"/>
  <c r="F95" i="7"/>
  <c r="E35" i="5" l="1"/>
  <c r="E52" i="5"/>
  <c r="H23" i="21" l="1"/>
  <c r="H24" i="21"/>
  <c r="H25" i="21"/>
  <c r="H26" i="21"/>
  <c r="H27" i="21"/>
  <c r="H28" i="21"/>
  <c r="H29" i="21"/>
  <c r="H30" i="21"/>
  <c r="H31" i="21"/>
  <c r="E141" i="5" l="1"/>
  <c r="E142" i="5"/>
  <c r="E143" i="5"/>
  <c r="E140" i="5"/>
  <c r="E136" i="5"/>
  <c r="E107" i="5"/>
  <c r="E108" i="5"/>
  <c r="E111" i="5"/>
  <c r="E112" i="5"/>
  <c r="E113" i="5"/>
  <c r="E114" i="5"/>
  <c r="E115" i="5"/>
  <c r="E116" i="5"/>
  <c r="E117" i="5"/>
  <c r="E118" i="5"/>
  <c r="E119" i="5"/>
  <c r="E109" i="5"/>
  <c r="H75" i="26" l="1"/>
  <c r="F93" i="7" l="1"/>
  <c r="F96" i="7"/>
  <c r="H70" i="26" l="1"/>
  <c r="H71" i="26"/>
  <c r="H72" i="26"/>
  <c r="H73" i="26"/>
  <c r="H74" i="26"/>
  <c r="F92" i="7" l="1"/>
  <c r="F20" i="7"/>
  <c r="F12" i="7"/>
  <c r="F13" i="7"/>
  <c r="E283" i="5" l="1"/>
  <c r="F11" i="7"/>
  <c r="H18" i="20"/>
  <c r="H19" i="20"/>
  <c r="H17" i="20"/>
  <c r="H23" i="26"/>
  <c r="H25" i="26" l="1"/>
  <c r="H24" i="26"/>
  <c r="H20" i="13" l="1"/>
  <c r="H60" i="22"/>
  <c r="H61" i="22"/>
  <c r="H50" i="22"/>
  <c r="H42" i="22"/>
  <c r="H35" i="22"/>
  <c r="H18" i="22"/>
  <c r="H54" i="31"/>
  <c r="H55" i="31"/>
  <c r="H56" i="31"/>
  <c r="H57" i="31"/>
  <c r="H58" i="31"/>
  <c r="H154" i="26"/>
  <c r="H144" i="26"/>
  <c r="H104" i="26"/>
  <c r="H84" i="26"/>
  <c r="H20" i="21"/>
  <c r="H80" i="20"/>
  <c r="H50" i="20"/>
  <c r="H25" i="18"/>
  <c r="H26" i="13"/>
  <c r="H27" i="13"/>
  <c r="H28" i="13"/>
  <c r="H29" i="13"/>
  <c r="H30" i="13"/>
  <c r="H31" i="13"/>
  <c r="H25" i="13"/>
  <c r="H14" i="13"/>
  <c r="H15" i="13"/>
  <c r="H16" i="13"/>
  <c r="H17" i="13"/>
  <c r="H18" i="13"/>
  <c r="H19" i="13"/>
  <c r="H21" i="13"/>
  <c r="H13" i="13"/>
  <c r="H55" i="22"/>
  <c r="H56" i="22"/>
  <c r="H57" i="22"/>
  <c r="H58" i="22"/>
  <c r="H59" i="22"/>
  <c r="H62" i="22"/>
  <c r="H54" i="22"/>
  <c r="H46" i="22"/>
  <c r="H47" i="22"/>
  <c r="H48" i="22"/>
  <c r="H49" i="22"/>
  <c r="H51" i="22"/>
  <c r="H52" i="22"/>
  <c r="H45" i="22"/>
  <c r="H39" i="22"/>
  <c r="H40" i="22"/>
  <c r="H41" i="22"/>
  <c r="H43" i="22"/>
  <c r="H38" i="22"/>
  <c r="H29" i="22"/>
  <c r="H30" i="22"/>
  <c r="H31" i="22"/>
  <c r="H32" i="22"/>
  <c r="H33" i="22"/>
  <c r="H34" i="22"/>
  <c r="H36" i="22"/>
  <c r="H28" i="22"/>
  <c r="H19" i="22"/>
  <c r="H17" i="22"/>
  <c r="H14" i="22"/>
  <c r="H15" i="22"/>
  <c r="H13" i="22"/>
  <c r="H73" i="31"/>
  <c r="H74" i="31"/>
  <c r="H75" i="31"/>
  <c r="H76" i="31"/>
  <c r="H77" i="31"/>
  <c r="H78" i="31"/>
  <c r="H72" i="31"/>
  <c r="H64" i="31"/>
  <c r="H65" i="31"/>
  <c r="H66" i="31"/>
  <c r="H67" i="31"/>
  <c r="H68" i="31"/>
  <c r="H69" i="31"/>
  <c r="H70" i="31"/>
  <c r="H63" i="31"/>
  <c r="H52" i="31"/>
  <c r="H53" i="31"/>
  <c r="H59" i="31"/>
  <c r="H51" i="31"/>
  <c r="H42" i="31"/>
  <c r="H43" i="31"/>
  <c r="H44" i="31"/>
  <c r="H45" i="31"/>
  <c r="H46" i="31"/>
  <c r="H47" i="31"/>
  <c r="H48" i="31"/>
  <c r="H49" i="31"/>
  <c r="H41" i="31"/>
  <c r="H32" i="31"/>
  <c r="H33" i="31"/>
  <c r="H34" i="31"/>
  <c r="H35" i="31"/>
  <c r="H36" i="31"/>
  <c r="H37" i="31"/>
  <c r="H38" i="31"/>
  <c r="H39" i="31"/>
  <c r="H31" i="31"/>
  <c r="H22" i="31"/>
  <c r="H23" i="31"/>
  <c r="H24" i="31"/>
  <c r="H25" i="31"/>
  <c r="H26" i="31"/>
  <c r="H27" i="31"/>
  <c r="H28" i="31"/>
  <c r="H29" i="31"/>
  <c r="H21" i="31"/>
  <c r="H14" i="31"/>
  <c r="H15" i="31"/>
  <c r="H13" i="31"/>
  <c r="H237" i="26"/>
  <c r="H238" i="26"/>
  <c r="H239" i="26"/>
  <c r="H240" i="26"/>
  <c r="H241" i="26"/>
  <c r="H242" i="26"/>
  <c r="H243" i="26"/>
  <c r="H236" i="26"/>
  <c r="H228" i="26"/>
  <c r="H229" i="26"/>
  <c r="H230" i="26"/>
  <c r="H231" i="26"/>
  <c r="H232" i="26"/>
  <c r="H233" i="26"/>
  <c r="H234" i="26"/>
  <c r="H227" i="26"/>
  <c r="H220" i="26"/>
  <c r="H221" i="26"/>
  <c r="H222" i="26"/>
  <c r="H223" i="26"/>
  <c r="H224" i="26"/>
  <c r="H225" i="26"/>
  <c r="H219" i="26"/>
  <c r="H212" i="26"/>
  <c r="H213" i="26"/>
  <c r="H214" i="26"/>
  <c r="H215" i="26"/>
  <c r="H216" i="26"/>
  <c r="H217" i="26"/>
  <c r="H211" i="26"/>
  <c r="H204" i="26"/>
  <c r="H205" i="26"/>
  <c r="H206" i="26"/>
  <c r="H207" i="26"/>
  <c r="H208" i="26"/>
  <c r="H209" i="26"/>
  <c r="H203" i="26"/>
  <c r="H196" i="26"/>
  <c r="H197" i="26"/>
  <c r="H198" i="26"/>
  <c r="H199" i="26"/>
  <c r="H200" i="26"/>
  <c r="H201" i="26"/>
  <c r="H195" i="26"/>
  <c r="H188" i="26"/>
  <c r="H189" i="26"/>
  <c r="H190" i="26"/>
  <c r="H191" i="26"/>
  <c r="H192" i="26"/>
  <c r="H193" i="26"/>
  <c r="H187" i="26"/>
  <c r="H180" i="26"/>
  <c r="H181" i="26"/>
  <c r="H182" i="26"/>
  <c r="H183" i="26"/>
  <c r="H184" i="26"/>
  <c r="H185" i="26"/>
  <c r="H179" i="26"/>
  <c r="H168" i="26"/>
  <c r="H169" i="26"/>
  <c r="H170" i="26"/>
  <c r="H171" i="26"/>
  <c r="H172" i="26"/>
  <c r="H173" i="26"/>
  <c r="H174" i="26"/>
  <c r="H175" i="26"/>
  <c r="H167" i="26"/>
  <c r="H158" i="26"/>
  <c r="H159" i="26"/>
  <c r="H160" i="26"/>
  <c r="H161" i="26"/>
  <c r="H162" i="26"/>
  <c r="H163" i="26"/>
  <c r="H164" i="26"/>
  <c r="H165" i="26"/>
  <c r="H157" i="26"/>
  <c r="H148" i="26"/>
  <c r="H149" i="26"/>
  <c r="H150" i="26"/>
  <c r="H151" i="26"/>
  <c r="H152" i="26"/>
  <c r="H153" i="26"/>
  <c r="H155" i="26"/>
  <c r="H147" i="26"/>
  <c r="H138" i="26"/>
  <c r="H139" i="26"/>
  <c r="H140" i="26"/>
  <c r="H141" i="26"/>
  <c r="H142" i="26"/>
  <c r="H143" i="26"/>
  <c r="H145" i="26"/>
  <c r="H137" i="26"/>
  <c r="H128" i="26"/>
  <c r="H129" i="26"/>
  <c r="H130" i="26"/>
  <c r="H131" i="26"/>
  <c r="H132" i="26"/>
  <c r="H133" i="26"/>
  <c r="H134" i="26"/>
  <c r="H135" i="26"/>
  <c r="H127" i="26"/>
  <c r="H117" i="26"/>
  <c r="H98" i="26"/>
  <c r="H99" i="26"/>
  <c r="H100" i="26"/>
  <c r="H101" i="26"/>
  <c r="H102" i="26"/>
  <c r="H103" i="26"/>
  <c r="H105" i="26"/>
  <c r="H97" i="26"/>
  <c r="H88" i="26"/>
  <c r="H89" i="26"/>
  <c r="H90" i="26"/>
  <c r="H91" i="26"/>
  <c r="H92" i="26"/>
  <c r="H93" i="26"/>
  <c r="H94" i="26"/>
  <c r="H95" i="26"/>
  <c r="H87" i="26"/>
  <c r="H78" i="26"/>
  <c r="H79" i="26"/>
  <c r="H80" i="26"/>
  <c r="H81" i="26"/>
  <c r="H82" i="26"/>
  <c r="H83" i="26"/>
  <c r="H85" i="26"/>
  <c r="H77" i="26"/>
  <c r="H61" i="26"/>
  <c r="H62" i="26"/>
  <c r="H63" i="26"/>
  <c r="H64" i="26"/>
  <c r="H65" i="26"/>
  <c r="H66" i="26"/>
  <c r="H67" i="26"/>
  <c r="H68" i="26"/>
  <c r="H60" i="26"/>
  <c r="H51" i="26"/>
  <c r="H52" i="26"/>
  <c r="H53" i="26"/>
  <c r="H54" i="26"/>
  <c r="H55" i="26"/>
  <c r="H56" i="26"/>
  <c r="H57" i="26"/>
  <c r="H58" i="26"/>
  <c r="H50" i="26"/>
  <c r="H41" i="26"/>
  <c r="H42" i="26"/>
  <c r="H43" i="26"/>
  <c r="H44" i="26"/>
  <c r="H45" i="26"/>
  <c r="H46" i="26"/>
  <c r="H47" i="26"/>
  <c r="H48" i="26"/>
  <c r="H40" i="26"/>
  <c r="H30" i="26"/>
  <c r="H31" i="26"/>
  <c r="H32" i="26"/>
  <c r="H33" i="26"/>
  <c r="H34" i="26"/>
  <c r="H35" i="26"/>
  <c r="H36" i="26"/>
  <c r="H37" i="26"/>
  <c r="H38" i="26"/>
  <c r="H29" i="26"/>
  <c r="H18" i="26"/>
  <c r="H19" i="26"/>
  <c r="H17" i="26"/>
  <c r="H14" i="26"/>
  <c r="H15" i="26"/>
  <c r="H13" i="26"/>
  <c r="H160" i="21"/>
  <c r="H161" i="21"/>
  <c r="H162" i="21"/>
  <c r="H163" i="21"/>
  <c r="H164" i="21"/>
  <c r="H165" i="21"/>
  <c r="H159" i="21"/>
  <c r="H152" i="21"/>
  <c r="H153" i="21"/>
  <c r="H154" i="21"/>
  <c r="H155" i="21"/>
  <c r="H156" i="21"/>
  <c r="H157" i="21"/>
  <c r="H151" i="21"/>
  <c r="H143" i="21"/>
  <c r="H144" i="21"/>
  <c r="H145" i="21"/>
  <c r="H146" i="21"/>
  <c r="H147" i="21"/>
  <c r="H148" i="21"/>
  <c r="H149" i="21"/>
  <c r="H142" i="21"/>
  <c r="H135" i="21"/>
  <c r="H136" i="21"/>
  <c r="H137" i="21"/>
  <c r="H138" i="21"/>
  <c r="H139" i="21"/>
  <c r="H140" i="21"/>
  <c r="H134" i="21"/>
  <c r="H126" i="21"/>
  <c r="H127" i="21"/>
  <c r="H128" i="21"/>
  <c r="H129" i="21"/>
  <c r="H130" i="21"/>
  <c r="H131" i="21"/>
  <c r="H132" i="21"/>
  <c r="H125" i="21"/>
  <c r="H118" i="21"/>
  <c r="H119" i="21"/>
  <c r="H120" i="21"/>
  <c r="H121" i="21"/>
  <c r="H122" i="21"/>
  <c r="H123" i="21"/>
  <c r="H117" i="21"/>
  <c r="H110" i="21"/>
  <c r="H111" i="21"/>
  <c r="H112" i="21"/>
  <c r="H113" i="21"/>
  <c r="H114" i="21"/>
  <c r="H115" i="21"/>
  <c r="H109" i="21"/>
  <c r="H102" i="21"/>
  <c r="H103" i="21"/>
  <c r="H104" i="21"/>
  <c r="H105" i="21"/>
  <c r="H106" i="21"/>
  <c r="H107" i="21"/>
  <c r="H101" i="21"/>
  <c r="H94" i="21"/>
  <c r="H95" i="21"/>
  <c r="H96" i="21"/>
  <c r="H97" i="21"/>
  <c r="H98" i="21"/>
  <c r="H99" i="21"/>
  <c r="H93" i="21"/>
  <c r="H86" i="21"/>
  <c r="H87" i="21"/>
  <c r="H88" i="21"/>
  <c r="H89" i="21"/>
  <c r="H90" i="21"/>
  <c r="H91" i="21"/>
  <c r="H85" i="21"/>
  <c r="H74" i="21"/>
  <c r="H75" i="21"/>
  <c r="H76" i="21"/>
  <c r="H77" i="21"/>
  <c r="H78" i="21"/>
  <c r="H79" i="21"/>
  <c r="H80" i="21"/>
  <c r="H81" i="21"/>
  <c r="H73" i="21"/>
  <c r="H64" i="21"/>
  <c r="H65" i="21"/>
  <c r="H66" i="21"/>
  <c r="H67" i="21"/>
  <c r="H68" i="21"/>
  <c r="H69" i="21"/>
  <c r="H70" i="21"/>
  <c r="H71" i="21"/>
  <c r="H63" i="21"/>
  <c r="H54" i="21"/>
  <c r="H55" i="21"/>
  <c r="H56" i="21"/>
  <c r="H57" i="21"/>
  <c r="H58" i="21"/>
  <c r="H59" i="21"/>
  <c r="H60" i="21"/>
  <c r="H61" i="21"/>
  <c r="H53" i="21"/>
  <c r="H44" i="21"/>
  <c r="H45" i="21"/>
  <c r="H46" i="21"/>
  <c r="H47" i="21"/>
  <c r="H48" i="21"/>
  <c r="H49" i="21"/>
  <c r="H50" i="21"/>
  <c r="H51" i="21"/>
  <c r="H43" i="21"/>
  <c r="H34" i="21"/>
  <c r="H35" i="21"/>
  <c r="H36" i="21"/>
  <c r="H37" i="21"/>
  <c r="H38" i="21"/>
  <c r="H39" i="21"/>
  <c r="H40" i="21"/>
  <c r="H41" i="21"/>
  <c r="H33" i="21"/>
  <c r="H14" i="21"/>
  <c r="H15" i="21"/>
  <c r="H16" i="21"/>
  <c r="H17" i="21"/>
  <c r="H18" i="21"/>
  <c r="H19" i="21"/>
  <c r="H21" i="21"/>
  <c r="H13" i="21"/>
  <c r="H120" i="20"/>
  <c r="H121" i="20"/>
  <c r="H122" i="20"/>
  <c r="H123" i="20"/>
  <c r="H124" i="20"/>
  <c r="H125" i="20"/>
  <c r="H119" i="20"/>
  <c r="H112" i="20"/>
  <c r="H113" i="20"/>
  <c r="H114" i="20"/>
  <c r="H115" i="20"/>
  <c r="H116" i="20"/>
  <c r="H117" i="20"/>
  <c r="H111" i="20"/>
  <c r="H104" i="20"/>
  <c r="H105" i="20"/>
  <c r="H106" i="20"/>
  <c r="H107" i="20"/>
  <c r="H108" i="20"/>
  <c r="H109" i="20"/>
  <c r="H103" i="20"/>
  <c r="H96" i="20"/>
  <c r="H97" i="20"/>
  <c r="H98" i="20"/>
  <c r="H99" i="20"/>
  <c r="H100" i="20"/>
  <c r="H101" i="20"/>
  <c r="H95" i="20"/>
  <c r="H74" i="20"/>
  <c r="H75" i="20"/>
  <c r="H76" i="20"/>
  <c r="H77" i="20"/>
  <c r="H78" i="20"/>
  <c r="H79" i="20"/>
  <c r="H81" i="20"/>
  <c r="H73" i="20"/>
  <c r="H64" i="20"/>
  <c r="H65" i="20"/>
  <c r="H66" i="20"/>
  <c r="H67" i="20"/>
  <c r="H68" i="20"/>
  <c r="H69" i="20"/>
  <c r="H70" i="20"/>
  <c r="H71" i="20"/>
  <c r="H63" i="20"/>
  <c r="H54" i="20"/>
  <c r="H55" i="20"/>
  <c r="H56" i="20"/>
  <c r="H57" i="20"/>
  <c r="H58" i="20"/>
  <c r="H59" i="20"/>
  <c r="H60" i="20"/>
  <c r="H61" i="20"/>
  <c r="H53" i="20"/>
  <c r="H44" i="20"/>
  <c r="H45" i="20"/>
  <c r="H46" i="20"/>
  <c r="H47" i="20"/>
  <c r="H48" i="20"/>
  <c r="H49" i="20"/>
  <c r="H51" i="20"/>
  <c r="H43" i="20"/>
  <c r="H34" i="20"/>
  <c r="H35" i="20"/>
  <c r="H36" i="20"/>
  <c r="H37" i="20"/>
  <c r="H38" i="20"/>
  <c r="H39" i="20"/>
  <c r="H40" i="20"/>
  <c r="H41" i="20"/>
  <c r="H33" i="20"/>
  <c r="H24" i="20"/>
  <c r="H25" i="20"/>
  <c r="H26" i="20"/>
  <c r="H27" i="20"/>
  <c r="H28" i="20"/>
  <c r="H29" i="20"/>
  <c r="H30" i="20"/>
  <c r="H31" i="20"/>
  <c r="H23" i="20"/>
  <c r="H14" i="20"/>
  <c r="H15" i="20"/>
  <c r="H13" i="20"/>
  <c r="H31" i="19"/>
  <c r="H32" i="19"/>
  <c r="H33" i="19"/>
  <c r="H34" i="19"/>
  <c r="H35" i="19"/>
  <c r="H36" i="19"/>
  <c r="H37" i="19"/>
  <c r="H30" i="19"/>
  <c r="H23" i="19"/>
  <c r="H24" i="19"/>
  <c r="H25" i="19"/>
  <c r="H26" i="19"/>
  <c r="H27" i="19"/>
  <c r="H28" i="19"/>
  <c r="H22" i="19"/>
  <c r="H14" i="19"/>
  <c r="H15" i="19"/>
  <c r="H16" i="19"/>
  <c r="H17" i="19"/>
  <c r="H18" i="19"/>
  <c r="H19" i="19"/>
  <c r="H20" i="19"/>
  <c r="H13" i="19"/>
  <c r="H26" i="18"/>
  <c r="H27" i="18"/>
  <c r="H28" i="18"/>
  <c r="H29" i="18"/>
  <c r="H30" i="18"/>
  <c r="H31" i="18"/>
  <c r="H14" i="18"/>
  <c r="H15" i="18"/>
  <c r="H16" i="18"/>
  <c r="H17" i="18"/>
  <c r="H18" i="18"/>
  <c r="H19" i="18"/>
  <c r="H20" i="18"/>
  <c r="H21" i="18"/>
  <c r="H13" i="18"/>
  <c r="F10" i="14"/>
  <c r="F11" i="14"/>
  <c r="F9" i="14"/>
  <c r="F10" i="32"/>
  <c r="F11" i="32"/>
  <c r="F12" i="32"/>
  <c r="F13" i="32"/>
  <c r="F14" i="32"/>
  <c r="F15" i="32"/>
  <c r="F16" i="32"/>
  <c r="F17" i="32"/>
  <c r="F18" i="32"/>
  <c r="F19" i="32"/>
  <c r="F20" i="32"/>
  <c r="F21" i="32"/>
  <c r="F22" i="32"/>
  <c r="F23" i="32"/>
  <c r="F24" i="32"/>
  <c r="F25" i="32"/>
  <c r="F9" i="32"/>
  <c r="F10" i="12"/>
  <c r="F11" i="12"/>
  <c r="F12" i="12"/>
  <c r="F13" i="12"/>
  <c r="F14" i="12"/>
  <c r="F15" i="12"/>
  <c r="F16" i="12"/>
  <c r="F17" i="12"/>
  <c r="F18" i="12"/>
  <c r="F19" i="12"/>
  <c r="F29" i="12"/>
  <c r="F30" i="12"/>
  <c r="F31" i="12"/>
  <c r="F32" i="12"/>
  <c r="F33" i="12"/>
  <c r="F34" i="12"/>
  <c r="F35" i="12"/>
  <c r="F36" i="12"/>
  <c r="F37" i="12"/>
  <c r="F38" i="12"/>
  <c r="F39" i="12"/>
  <c r="F40" i="12"/>
  <c r="F41" i="12"/>
  <c r="F42" i="12"/>
  <c r="F43" i="12"/>
  <c r="F44" i="12"/>
  <c r="F45" i="12"/>
  <c r="F46" i="12"/>
  <c r="F47" i="12"/>
  <c r="F48" i="12"/>
  <c r="F49" i="12"/>
  <c r="F50" i="12"/>
  <c r="F51" i="12"/>
  <c r="F9" i="12"/>
  <c r="F10" i="11"/>
  <c r="F11" i="11"/>
  <c r="F12" i="11"/>
  <c r="F13" i="11"/>
  <c r="F14" i="11"/>
  <c r="F15" i="11"/>
  <c r="F16" i="11"/>
  <c r="F17" i="11"/>
  <c r="F18" i="11"/>
  <c r="F19" i="11"/>
  <c r="F20" i="11"/>
  <c r="F21" i="11"/>
  <c r="F22" i="11"/>
  <c r="F23" i="11"/>
  <c r="F24" i="11"/>
  <c r="F25" i="11"/>
  <c r="F9" i="11"/>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9" i="10"/>
  <c r="F10" i="9"/>
  <c r="F11" i="9"/>
  <c r="F12" i="9"/>
  <c r="F13" i="9"/>
  <c r="F9" i="9"/>
  <c r="F9" i="8"/>
  <c r="F10" i="8"/>
  <c r="F11" i="8"/>
  <c r="F12" i="8"/>
  <c r="F13" i="8"/>
  <c r="F8" i="7"/>
  <c r="F87" i="7"/>
  <c r="F88" i="7"/>
  <c r="F89" i="7"/>
  <c r="F90" i="7"/>
  <c r="F91"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86" i="7"/>
  <c r="F76" i="7"/>
  <c r="F77" i="7"/>
  <c r="F79" i="7"/>
  <c r="F80" i="7"/>
  <c r="F81" i="7"/>
  <c r="F82" i="7"/>
  <c r="F83" i="7"/>
  <c r="F75" i="7"/>
  <c r="F72" i="7"/>
  <c r="F66" i="7"/>
  <c r="F67" i="7"/>
  <c r="F68" i="7"/>
  <c r="F69" i="7"/>
  <c r="F65" i="7"/>
  <c r="F61" i="7"/>
  <c r="F62" i="7"/>
  <c r="F60" i="7"/>
  <c r="F44" i="7"/>
  <c r="F45" i="7"/>
  <c r="F46" i="7"/>
  <c r="F48" i="7"/>
  <c r="F55" i="7"/>
  <c r="F56" i="7"/>
  <c r="F57" i="7"/>
  <c r="F43" i="7"/>
  <c r="F35" i="7"/>
  <c r="F36" i="7"/>
  <c r="F37" i="7"/>
  <c r="F38" i="7"/>
  <c r="F39" i="7"/>
  <c r="F34" i="7"/>
  <c r="F24" i="7"/>
  <c r="F25" i="7"/>
  <c r="F26" i="7"/>
  <c r="F27" i="7"/>
  <c r="F28" i="7"/>
  <c r="F29" i="7"/>
  <c r="F30" i="7"/>
  <c r="F31" i="7"/>
  <c r="F23" i="7"/>
  <c r="F17" i="7"/>
  <c r="F18" i="7"/>
  <c r="F19" i="7"/>
  <c r="F16" i="7"/>
  <c r="F9" i="7"/>
  <c r="F10" i="7"/>
  <c r="E287" i="5"/>
  <c r="E288" i="5"/>
  <c r="E289" i="5"/>
  <c r="E290" i="5"/>
  <c r="E291" i="5"/>
  <c r="E292" i="5"/>
  <c r="E293" i="5"/>
  <c r="E294" i="5"/>
  <c r="E295" i="5"/>
  <c r="E296" i="5"/>
  <c r="E297" i="5"/>
  <c r="E298" i="5"/>
  <c r="E299" i="5"/>
  <c r="E300" i="5"/>
  <c r="E301" i="5"/>
  <c r="E302" i="5"/>
  <c r="E286" i="5"/>
  <c r="E269" i="5"/>
  <c r="E270" i="5"/>
  <c r="E271" i="5"/>
  <c r="E272" i="5"/>
  <c r="E273" i="5"/>
  <c r="E274" i="5"/>
  <c r="E275" i="5"/>
  <c r="E276" i="5"/>
  <c r="E277" i="5"/>
  <c r="E278" i="5"/>
  <c r="E279" i="5"/>
  <c r="E280" i="5"/>
  <c r="E281" i="5"/>
  <c r="E282" i="5"/>
  <c r="E284" i="5"/>
  <c r="E268" i="5"/>
  <c r="E255" i="5"/>
  <c r="E256" i="5"/>
  <c r="E257" i="5"/>
  <c r="E258" i="5"/>
  <c r="E259" i="5"/>
  <c r="E260" i="5"/>
  <c r="E261" i="5"/>
  <c r="E262" i="5"/>
  <c r="E263" i="5"/>
  <c r="E264" i="5"/>
  <c r="E254" i="5"/>
  <c r="E252" i="5"/>
  <c r="E251" i="5"/>
  <c r="E249" i="5"/>
  <c r="E248" i="5"/>
  <c r="E245" i="5"/>
  <c r="E246" i="5"/>
  <c r="E244" i="5"/>
  <c r="E229" i="5"/>
  <c r="E230" i="5"/>
  <c r="E231" i="5"/>
  <c r="E232" i="5"/>
  <c r="E233" i="5"/>
  <c r="E234" i="5"/>
  <c r="E235" i="5"/>
  <c r="E236" i="5"/>
  <c r="E237" i="5"/>
  <c r="E238" i="5"/>
  <c r="E239" i="5"/>
  <c r="E240" i="5"/>
  <c r="E241" i="5"/>
  <c r="E242" i="5"/>
  <c r="E228" i="5"/>
  <c r="E215" i="5"/>
  <c r="E216" i="5"/>
  <c r="E217" i="5"/>
  <c r="E218" i="5"/>
  <c r="E219" i="5"/>
  <c r="E220" i="5"/>
  <c r="E221" i="5"/>
  <c r="E222" i="5"/>
  <c r="E223" i="5"/>
  <c r="E224" i="5"/>
  <c r="E225" i="5"/>
  <c r="E226" i="5"/>
  <c r="E214" i="5"/>
  <c r="E200" i="5"/>
  <c r="E201" i="5"/>
  <c r="E202" i="5"/>
  <c r="E203" i="5"/>
  <c r="E204" i="5"/>
  <c r="E205" i="5"/>
  <c r="E206" i="5"/>
  <c r="E207" i="5"/>
  <c r="E208" i="5"/>
  <c r="E209" i="5"/>
  <c r="E210" i="5"/>
  <c r="E211" i="5"/>
  <c r="E212" i="5"/>
  <c r="E199" i="5"/>
  <c r="E197" i="5"/>
  <c r="E194" i="5"/>
  <c r="E195" i="5"/>
  <c r="E193" i="5"/>
  <c r="E179" i="5"/>
  <c r="E180" i="5"/>
  <c r="E181" i="5"/>
  <c r="E182" i="5"/>
  <c r="E183" i="5"/>
  <c r="E184" i="5"/>
  <c r="E185" i="5"/>
  <c r="E186" i="5"/>
  <c r="E187" i="5"/>
  <c r="E188" i="5"/>
  <c r="E189" i="5"/>
  <c r="E190" i="5"/>
  <c r="E191" i="5"/>
  <c r="E178" i="5"/>
  <c r="E174" i="5"/>
  <c r="E172" i="5"/>
  <c r="E170" i="5"/>
  <c r="E168" i="5"/>
  <c r="E162" i="5"/>
  <c r="E163" i="5"/>
  <c r="E164" i="5"/>
  <c r="E161" i="5"/>
  <c r="E159" i="5"/>
  <c r="E158" i="5"/>
  <c r="E156" i="5"/>
  <c r="E155" i="5"/>
  <c r="E148" i="5"/>
  <c r="E147" i="5"/>
  <c r="E145" i="5"/>
  <c r="E127" i="5"/>
  <c r="E128" i="5"/>
  <c r="E129" i="5"/>
  <c r="E126" i="5"/>
  <c r="E122" i="5"/>
  <c r="E123" i="5"/>
  <c r="E124" i="5"/>
  <c r="E121" i="5"/>
  <c r="E110" i="5"/>
  <c r="E93" i="5"/>
  <c r="E94" i="5"/>
  <c r="E95" i="5"/>
  <c r="E96" i="5"/>
  <c r="E97" i="5"/>
  <c r="E98" i="5"/>
  <c r="E99" i="5"/>
  <c r="E100" i="5"/>
  <c r="E101" i="5"/>
  <c r="E102" i="5"/>
  <c r="E103" i="5"/>
  <c r="E104" i="5"/>
  <c r="E105" i="5"/>
  <c r="E92" i="5"/>
  <c r="E75" i="5"/>
  <c r="E76" i="5"/>
  <c r="E77" i="5"/>
  <c r="E78" i="5"/>
  <c r="E79" i="5"/>
  <c r="E80" i="5"/>
  <c r="E81" i="5"/>
  <c r="E82" i="5"/>
  <c r="E83" i="5"/>
  <c r="E84" i="5"/>
  <c r="E85" i="5"/>
  <c r="E86" i="5"/>
  <c r="E87" i="5"/>
  <c r="E88" i="5"/>
  <c r="E89" i="5"/>
  <c r="E90" i="5"/>
  <c r="E74" i="5"/>
  <c r="E66" i="5"/>
  <c r="E67" i="5"/>
  <c r="E68" i="5"/>
  <c r="E69" i="5"/>
  <c r="E70" i="5"/>
  <c r="E71" i="5"/>
  <c r="E72" i="5"/>
  <c r="E65" i="5"/>
  <c r="E63" i="5"/>
  <c r="E61" i="5"/>
  <c r="E59" i="5"/>
  <c r="E58" i="5"/>
  <c r="E54" i="5"/>
  <c r="E38" i="5"/>
  <c r="E39" i="5"/>
  <c r="E40" i="5"/>
  <c r="E41" i="5"/>
  <c r="E42" i="5"/>
  <c r="E43" i="5"/>
  <c r="E44" i="5"/>
  <c r="E45" i="5"/>
  <c r="E46" i="5"/>
  <c r="E47" i="5"/>
  <c r="E48" i="5"/>
  <c r="E49" i="5"/>
  <c r="E50" i="5"/>
  <c r="E51" i="5"/>
  <c r="E37" i="5"/>
  <c r="E32" i="5"/>
  <c r="E33" i="5"/>
  <c r="E31" i="5"/>
  <c r="E29" i="5"/>
  <c r="E28" i="5"/>
  <c r="E24" i="5"/>
  <c r="E23" i="5"/>
  <c r="E14" i="5"/>
  <c r="E15" i="5"/>
  <c r="E16" i="5"/>
  <c r="E17" i="5"/>
  <c r="E18" i="5"/>
  <c r="E19" i="5"/>
  <c r="E13" i="5"/>
  <c r="E11" i="5"/>
  <c r="E15" i="3"/>
  <c r="E16" i="3"/>
  <c r="E14" i="3"/>
  <c r="E8" i="3"/>
  <c r="E9" i="3"/>
  <c r="E10" i="3"/>
  <c r="E11" i="3"/>
  <c r="E7" i="3"/>
  <c r="E36" i="3"/>
  <c r="E31" i="3"/>
  <c r="E32" i="3"/>
  <c r="E33" i="3"/>
  <c r="E30" i="3"/>
  <c r="E25" i="3"/>
  <c r="E26" i="3"/>
  <c r="E27" i="3"/>
  <c r="E24" i="3"/>
  <c r="E20" i="3"/>
  <c r="E21" i="3"/>
  <c r="E19" i="3"/>
  <c r="F132" i="5" l="1"/>
  <c r="F131" i="5"/>
  <c r="F130" i="5"/>
  <c r="F35" i="5"/>
  <c r="F153" i="5"/>
  <c r="F152" i="5"/>
  <c r="F151" i="5"/>
  <c r="F150" i="5"/>
  <c r="F107" i="5"/>
  <c r="F52" i="5"/>
  <c r="F113" i="5"/>
  <c r="F283" i="5"/>
  <c r="F290" i="5"/>
  <c r="F54" i="5"/>
  <c r="F51" i="5"/>
  <c r="F47" i="5"/>
  <c r="F48" i="5"/>
  <c r="F43" i="5"/>
  <c r="F40" i="5"/>
  <c r="F39" i="5"/>
  <c r="F37" i="5"/>
  <c r="F38" i="5"/>
  <c r="F32" i="5"/>
  <c r="F31" i="5"/>
  <c r="F33" i="5"/>
  <c r="F29" i="5"/>
  <c r="F28" i="5"/>
  <c r="F14" i="5"/>
  <c r="F19" i="5"/>
  <c r="F13" i="5"/>
  <c r="F15" i="5"/>
  <c r="F17" i="5"/>
  <c r="F23" i="5"/>
  <c r="F63" i="5"/>
  <c r="F11" i="5"/>
  <c r="F136" i="5"/>
  <c r="F248" i="5"/>
  <c r="F118" i="5"/>
  <c r="G21" i="32" l="1"/>
  <c r="G25" i="32"/>
  <c r="G23" i="32"/>
  <c r="G24" i="32"/>
  <c r="G22" i="32"/>
  <c r="G15" i="32"/>
  <c r="G19" i="32"/>
  <c r="G9" i="32"/>
  <c r="G17" i="32"/>
  <c r="G13" i="32"/>
  <c r="G18" i="32"/>
  <c r="G16" i="32"/>
  <c r="G20" i="32"/>
  <c r="G10" i="32"/>
  <c r="G11" i="32"/>
  <c r="G12" i="32"/>
  <c r="G14" i="32"/>
  <c r="G78" i="7" l="1"/>
  <c r="G53" i="7" l="1"/>
  <c r="G54" i="7"/>
  <c r="G40" i="7"/>
  <c r="G50" i="7"/>
  <c r="G49" i="7"/>
  <c r="G51" i="7"/>
  <c r="G52" i="7"/>
  <c r="G95" i="7"/>
  <c r="G94" i="7"/>
  <c r="G93" i="7"/>
  <c r="G96" i="7"/>
  <c r="G20" i="7"/>
  <c r="G92" i="7"/>
  <c r="G11" i="7"/>
  <c r="G13" i="7"/>
  <c r="G12" i="7"/>
  <c r="G87" i="7"/>
  <c r="G86" i="7"/>
  <c r="G88" i="7"/>
  <c r="G90" i="7"/>
  <c r="G91" i="7"/>
  <c r="G89" i="7"/>
  <c r="G30" i="7"/>
  <c r="G36" i="7"/>
  <c r="G35" i="7"/>
  <c r="G37" i="7"/>
  <c r="G132" i="7"/>
  <c r="G69" i="7"/>
  <c r="G133" i="7"/>
  <c r="G131" i="7"/>
  <c r="G107" i="7"/>
  <c r="G130" i="7"/>
  <c r="G105" i="7"/>
  <c r="G106" i="7"/>
  <c r="G129" i="7"/>
  <c r="G100" i="7"/>
  <c r="G18" i="7"/>
  <c r="G19" i="7"/>
  <c r="G17" i="7"/>
  <c r="G16" i="7"/>
  <c r="G77" i="7"/>
  <c r="G76" i="7"/>
  <c r="G82" i="7"/>
  <c r="G81" i="7"/>
  <c r="G83" i="7"/>
  <c r="G128" i="7"/>
  <c r="G79" i="7"/>
  <c r="G80" i="7"/>
  <c r="F245" i="5"/>
  <c r="F244" i="5"/>
  <c r="F246" i="5"/>
  <c r="F193" i="5"/>
  <c r="F194" i="5"/>
  <c r="F195" i="5"/>
  <c r="F61" i="5"/>
  <c r="F249" i="5"/>
  <c r="F242" i="5"/>
  <c r="G61" i="7"/>
  <c r="G60" i="7"/>
  <c r="G62" i="7"/>
  <c r="G57" i="7"/>
  <c r="G56" i="7"/>
  <c r="G55" i="7"/>
  <c r="F268" i="5" l="1"/>
  <c r="G46" i="7" l="1"/>
  <c r="G47" i="7"/>
  <c r="G48" i="7"/>
  <c r="F179" i="5"/>
  <c r="F180" i="5"/>
  <c r="F181" i="5"/>
  <c r="F182" i="5"/>
  <c r="F183" i="5"/>
  <c r="F184" i="5"/>
  <c r="F185" i="5"/>
  <c r="F186" i="5"/>
  <c r="F187" i="5"/>
  <c r="F188" i="5"/>
  <c r="F189" i="5"/>
  <c r="F190" i="5"/>
  <c r="F191" i="5"/>
  <c r="F178" i="5"/>
  <c r="F25" i="3" l="1"/>
  <c r="G19" i="11"/>
  <c r="G39" i="10"/>
  <c r="G9" i="8"/>
  <c r="G16" i="12" l="1"/>
  <c r="G21" i="12"/>
  <c r="G25" i="12"/>
  <c r="G22" i="12"/>
  <c r="G28" i="12"/>
  <c r="G27" i="12"/>
  <c r="G24" i="12"/>
  <c r="G23" i="12"/>
  <c r="G20" i="12"/>
  <c r="G26" i="12"/>
  <c r="G50" i="12"/>
  <c r="G51" i="12"/>
  <c r="G45" i="12"/>
  <c r="G46" i="12"/>
  <c r="G44" i="12"/>
  <c r="G43" i="12"/>
  <c r="G40" i="12"/>
  <c r="G41" i="12"/>
  <c r="G42" i="12"/>
  <c r="G38" i="12"/>
  <c r="G39" i="12"/>
  <c r="G34" i="12"/>
  <c r="G35" i="12"/>
  <c r="G36" i="12"/>
  <c r="G37" i="12"/>
  <c r="G32" i="12"/>
  <c r="G33" i="12"/>
  <c r="G29" i="12"/>
  <c r="G31" i="12"/>
  <c r="G30" i="12"/>
  <c r="G18" i="12"/>
  <c r="G19" i="12"/>
  <c r="G15" i="12"/>
  <c r="G17" i="12"/>
  <c r="G18" i="11"/>
  <c r="G34" i="10"/>
  <c r="G35" i="10"/>
  <c r="G40" i="10"/>
  <c r="G41" i="10"/>
  <c r="G36" i="10"/>
  <c r="G37" i="10"/>
  <c r="G38" i="10"/>
  <c r="G29" i="10"/>
  <c r="G30" i="10"/>
  <c r="G31" i="10"/>
  <c r="G24" i="10"/>
  <c r="G26" i="10"/>
  <c r="G27" i="10"/>
  <c r="G42" i="10"/>
  <c r="F10" i="3"/>
  <c r="F16" i="3"/>
  <c r="F20" i="3"/>
  <c r="F7" i="3"/>
  <c r="F8" i="3"/>
  <c r="F19" i="3"/>
  <c r="F27" i="3"/>
  <c r="F32" i="3"/>
  <c r="F33" i="3"/>
  <c r="F36" i="3"/>
  <c r="F11" i="3"/>
  <c r="F9" i="3"/>
  <c r="F14" i="3"/>
  <c r="F15" i="3"/>
  <c r="F21" i="3"/>
  <c r="F24" i="3"/>
  <c r="F26" i="3"/>
  <c r="F30" i="3"/>
  <c r="F31" i="3"/>
  <c r="G14" i="11"/>
  <c r="G20" i="11"/>
  <c r="G21" i="11"/>
  <c r="G22" i="11"/>
  <c r="G10" i="12"/>
  <c r="G9" i="12"/>
  <c r="G11" i="12"/>
  <c r="G9" i="11"/>
  <c r="G10" i="11"/>
  <c r="G11" i="11"/>
  <c r="G12" i="11"/>
  <c r="G13" i="11"/>
  <c r="G15" i="11"/>
  <c r="G15" i="10"/>
  <c r="G13" i="10"/>
  <c r="G16" i="10"/>
  <c r="G17" i="10"/>
  <c r="G14" i="10"/>
  <c r="G12" i="10"/>
  <c r="G9" i="10"/>
  <c r="G10" i="10"/>
  <c r="G11" i="10"/>
  <c r="G32" i="10"/>
  <c r="G33" i="10"/>
  <c r="F174" i="5"/>
  <c r="F147" i="5"/>
  <c r="G44" i="7"/>
  <c r="G45" i="7"/>
  <c r="G43" i="7"/>
  <c r="F211" i="5" l="1"/>
  <c r="F201" i="5"/>
  <c r="F225" i="5"/>
  <c r="F221" i="5"/>
  <c r="F217" i="5"/>
  <c r="F238" i="5"/>
  <c r="F234" i="5"/>
  <c r="F197" i="5"/>
  <c r="F203" i="5"/>
  <c r="F224" i="5"/>
  <c r="F220" i="5"/>
  <c r="F216" i="5"/>
  <c r="F264" i="5"/>
  <c r="F260" i="5"/>
  <c r="F256" i="5"/>
  <c r="F168" i="5"/>
  <c r="F170" i="5"/>
  <c r="F206" i="5"/>
  <c r="F214" i="5"/>
  <c r="F223" i="5"/>
  <c r="F219" i="5"/>
  <c r="F215" i="5"/>
  <c r="F251" i="5"/>
  <c r="F300" i="5"/>
  <c r="F296" i="5"/>
  <c r="F292" i="5"/>
  <c r="F287" i="5"/>
  <c r="F281" i="5"/>
  <c r="F277" i="5"/>
  <c r="F273" i="5"/>
  <c r="F270" i="5"/>
  <c r="F209" i="5"/>
  <c r="F205" i="5"/>
  <c r="F226" i="5"/>
  <c r="F222" i="5"/>
  <c r="F218" i="5"/>
  <c r="F172" i="5"/>
  <c r="F199" i="5"/>
  <c r="F210" i="5"/>
  <c r="F207" i="5"/>
  <c r="F202" i="5"/>
  <c r="F239" i="5"/>
  <c r="F236" i="5"/>
  <c r="F231" i="5"/>
  <c r="F229" i="5"/>
  <c r="F252" i="5"/>
  <c r="F261" i="5"/>
  <c r="F258" i="5"/>
  <c r="F302" i="5"/>
  <c r="F297" i="5"/>
  <c r="F294" i="5"/>
  <c r="F288" i="5"/>
  <c r="F284" i="5"/>
  <c r="F278" i="5"/>
  <c r="F275" i="5"/>
  <c r="F212" i="5"/>
  <c r="F204" i="5"/>
  <c r="F241" i="5"/>
  <c r="F233" i="5"/>
  <c r="F263" i="5"/>
  <c r="F255" i="5"/>
  <c r="F299" i="5"/>
  <c r="F291" i="5"/>
  <c r="F280" i="5"/>
  <c r="F272" i="5"/>
  <c r="F228" i="5"/>
  <c r="F240" i="5"/>
  <c r="F235" i="5"/>
  <c r="F232" i="5"/>
  <c r="F230" i="5"/>
  <c r="F254" i="5"/>
  <c r="F262" i="5"/>
  <c r="F257" i="5"/>
  <c r="F301" i="5"/>
  <c r="F298" i="5"/>
  <c r="F293" i="5"/>
  <c r="F289" i="5"/>
  <c r="F282" i="5"/>
  <c r="F279" i="5"/>
  <c r="F274" i="5"/>
  <c r="F271" i="5"/>
  <c r="F208" i="5"/>
  <c r="F200" i="5"/>
  <c r="F237" i="5"/>
  <c r="F259" i="5"/>
  <c r="F295" i="5"/>
  <c r="F286" i="5"/>
  <c r="F276" i="5"/>
  <c r="F269" i="5"/>
  <c r="F158" i="5"/>
  <c r="F156" i="5"/>
  <c r="F141" i="5"/>
  <c r="F161" i="5"/>
  <c r="F155" i="5"/>
  <c r="F145" i="5"/>
  <c r="F163" i="5"/>
  <c r="F143" i="5"/>
  <c r="F164" i="5"/>
  <c r="F142" i="5"/>
  <c r="F159" i="5"/>
  <c r="F148" i="5"/>
  <c r="F162" i="5"/>
  <c r="F140" i="5"/>
  <c r="F92" i="5"/>
  <c r="F93" i="5"/>
  <c r="F76" i="5"/>
  <c r="F77" i="5"/>
  <c r="F75" i="5"/>
  <c r="F74" i="5"/>
  <c r="F78" i="5"/>
  <c r="F129" i="5"/>
  <c r="F124" i="5"/>
  <c r="F119" i="5"/>
  <c r="F115" i="5"/>
  <c r="F110" i="5"/>
  <c r="F103" i="5"/>
  <c r="F99" i="5"/>
  <c r="F95" i="5"/>
  <c r="F89" i="5"/>
  <c r="F85" i="5"/>
  <c r="F81" i="5"/>
  <c r="F71" i="5"/>
  <c r="F67" i="5"/>
  <c r="F128" i="5"/>
  <c r="F123" i="5"/>
  <c r="F117" i="5"/>
  <c r="F114" i="5"/>
  <c r="F109" i="5"/>
  <c r="F102" i="5"/>
  <c r="F98" i="5"/>
  <c r="F94" i="5"/>
  <c r="F88" i="5"/>
  <c r="F84" i="5"/>
  <c r="F80" i="5"/>
  <c r="F70" i="5"/>
  <c r="F66" i="5"/>
  <c r="F127" i="5"/>
  <c r="F122" i="5"/>
  <c r="F116" i="5"/>
  <c r="F112" i="5"/>
  <c r="F108" i="5"/>
  <c r="F105" i="5"/>
  <c r="F101" i="5"/>
  <c r="F97" i="5"/>
  <c r="F87" i="5"/>
  <c r="F83" i="5"/>
  <c r="F79" i="5"/>
  <c r="F69" i="5"/>
  <c r="F65" i="5"/>
  <c r="F58" i="5"/>
  <c r="F126" i="5"/>
  <c r="F121" i="5"/>
  <c r="F111" i="5"/>
  <c r="F104" i="5"/>
  <c r="F100" i="5"/>
  <c r="F96" i="5"/>
  <c r="F90" i="5"/>
  <c r="F86" i="5"/>
  <c r="F82" i="5"/>
  <c r="F72" i="5"/>
  <c r="F68" i="5"/>
  <c r="F59" i="5"/>
  <c r="F18" i="5"/>
  <c r="F50" i="5"/>
  <c r="F24" i="5"/>
  <c r="F42" i="5"/>
  <c r="F46" i="5"/>
  <c r="F41" i="5"/>
  <c r="F45" i="5"/>
  <c r="F49" i="5"/>
  <c r="F44" i="5"/>
  <c r="F16" i="5"/>
  <c r="G65" i="7" l="1"/>
  <c r="I20" i="13" l="1"/>
  <c r="I122" i="26" l="1"/>
  <c r="I120" i="26"/>
  <c r="I125" i="26"/>
  <c r="I123" i="26"/>
  <c r="I121" i="26"/>
  <c r="I124" i="26"/>
  <c r="I17" i="31"/>
  <c r="I16" i="31"/>
  <c r="I24" i="22"/>
  <c r="I23" i="22"/>
  <c r="I21" i="22"/>
  <c r="I22" i="22"/>
  <c r="I21" i="26"/>
  <c r="I20" i="26"/>
  <c r="I115" i="26"/>
  <c r="I111" i="26"/>
  <c r="I114" i="26"/>
  <c r="I108" i="26"/>
  <c r="I112" i="26"/>
  <c r="I113" i="26"/>
  <c r="I110" i="26"/>
  <c r="I109" i="26"/>
  <c r="I119" i="26"/>
  <c r="I118" i="26"/>
  <c r="I75" i="26"/>
  <c r="I107" i="26"/>
  <c r="I74" i="26"/>
  <c r="I72" i="26"/>
  <c r="I71" i="26"/>
  <c r="I70" i="26"/>
  <c r="I73" i="26"/>
  <c r="I61" i="22"/>
  <c r="I46" i="22"/>
  <c r="I60" i="22"/>
  <c r="I53" i="31"/>
  <c r="I58" i="31"/>
  <c r="I57" i="31"/>
  <c r="I55" i="31"/>
  <c r="I54" i="31"/>
  <c r="I56" i="31"/>
  <c r="I24" i="26"/>
  <c r="I23" i="26"/>
  <c r="I25" i="26"/>
  <c r="I144" i="26"/>
  <c r="I154" i="26"/>
  <c r="I42" i="22"/>
  <c r="I50" i="22"/>
  <c r="I18" i="22"/>
  <c r="I35" i="22"/>
  <c r="I84" i="26"/>
  <c r="I104" i="26"/>
  <c r="I117" i="26"/>
  <c r="I164" i="26"/>
  <c r="I37" i="31"/>
  <c r="I51" i="31"/>
  <c r="I52" i="31"/>
  <c r="I59" i="31"/>
  <c r="I17" i="22"/>
  <c r="I19" i="22"/>
  <c r="I182" i="26"/>
  <c r="I184" i="26"/>
  <c r="I179" i="26"/>
  <c r="I181" i="26"/>
  <c r="I183" i="26"/>
  <c r="I185" i="26"/>
  <c r="I180" i="26"/>
  <c r="I237" i="26"/>
  <c r="I242" i="26"/>
  <c r="I241" i="26"/>
  <c r="I236" i="26"/>
  <c r="I238" i="26"/>
  <c r="I240" i="26"/>
  <c r="I239" i="26"/>
  <c r="I243" i="26"/>
  <c r="I92" i="26"/>
  <c r="I88" i="26"/>
  <c r="I95" i="26"/>
  <c r="I89" i="26"/>
  <c r="I90" i="26"/>
  <c r="I87" i="26"/>
  <c r="I94" i="26"/>
  <c r="I91" i="26"/>
  <c r="I93" i="26"/>
  <c r="I174" i="26"/>
  <c r="I47" i="26"/>
  <c r="I28" i="31"/>
  <c r="I48" i="31"/>
  <c r="I134" i="26"/>
  <c r="I57" i="26"/>
  <c r="I67" i="26"/>
  <c r="I36" i="26"/>
  <c r="I37" i="26"/>
  <c r="I171" i="26"/>
  <c r="I170" i="26"/>
  <c r="I168" i="26"/>
  <c r="I172" i="26"/>
  <c r="I169" i="26"/>
  <c r="I45" i="31"/>
  <c r="I46" i="31"/>
  <c r="I47" i="31"/>
  <c r="I43" i="31"/>
  <c r="I44" i="31"/>
  <c r="I49" i="31"/>
  <c r="I41" i="31"/>
  <c r="I42" i="31"/>
  <c r="I36" i="31"/>
  <c r="I35" i="31"/>
  <c r="I38" i="31"/>
  <c r="I78" i="31"/>
  <c r="I75" i="31"/>
  <c r="I77" i="31"/>
  <c r="I76" i="31"/>
  <c r="I33" i="31"/>
  <c r="I34" i="31"/>
  <c r="I39" i="31"/>
  <c r="I32" i="31"/>
  <c r="I175" i="26"/>
  <c r="I173" i="26"/>
  <c r="I167" i="26"/>
  <c r="I31" i="31"/>
  <c r="I57" i="22"/>
  <c r="I59" i="22"/>
  <c r="I58" i="22"/>
  <c r="I62" i="22"/>
  <c r="I56" i="22"/>
  <c r="I231" i="26"/>
  <c r="I229" i="26"/>
  <c r="I233" i="26"/>
  <c r="I230" i="26"/>
  <c r="I228" i="26"/>
  <c r="I227" i="26"/>
  <c r="I232" i="26"/>
  <c r="I234" i="26"/>
  <c r="I60" i="26"/>
  <c r="I61" i="26"/>
  <c r="I65" i="26"/>
  <c r="I66" i="26"/>
  <c r="I63" i="26"/>
  <c r="I64" i="26"/>
  <c r="I62" i="26"/>
  <c r="I68" i="26"/>
  <c r="I73" i="31"/>
  <c r="I72" i="31"/>
  <c r="I74" i="31"/>
  <c r="I55" i="22"/>
  <c r="I54" i="22"/>
  <c r="I132" i="26"/>
  <c r="I13" i="31"/>
  <c r="I26" i="31"/>
  <c r="I30" i="13"/>
  <c r="I29" i="13"/>
  <c r="I17" i="13"/>
  <c r="I27" i="13"/>
  <c r="I19" i="13"/>
  <c r="I31" i="13"/>
  <c r="I26" i="13"/>
  <c r="I15" i="13"/>
  <c r="I25" i="13"/>
  <c r="I13" i="13"/>
  <c r="I21" i="13"/>
  <c r="I14" i="13"/>
  <c r="I28" i="13"/>
  <c r="I16" i="13"/>
  <c r="I18" i="13"/>
  <c r="I52" i="22"/>
  <c r="I48" i="22"/>
  <c r="I43" i="22"/>
  <c r="I32" i="22"/>
  <c r="I28" i="22"/>
  <c r="I38" i="22"/>
  <c r="I40" i="22"/>
  <c r="I34" i="22"/>
  <c r="I30" i="22"/>
  <c r="I14" i="22"/>
  <c r="I13" i="22"/>
  <c r="I49" i="22"/>
  <c r="I47" i="22"/>
  <c r="I45" i="22"/>
  <c r="I41" i="22"/>
  <c r="I39" i="22"/>
  <c r="I36" i="22"/>
  <c r="I33" i="22"/>
  <c r="I31" i="22"/>
  <c r="I29" i="22"/>
  <c r="I15" i="22"/>
  <c r="I51" i="22"/>
  <c r="I22" i="31"/>
  <c r="I63" i="31"/>
  <c r="I67" i="31"/>
  <c r="I29" i="31"/>
  <c r="I24" i="31"/>
  <c r="I15" i="31"/>
  <c r="I21" i="31"/>
  <c r="I64" i="31"/>
  <c r="I68" i="31"/>
  <c r="I65" i="31"/>
  <c r="I69" i="31"/>
  <c r="I66" i="31"/>
  <c r="I70" i="31"/>
  <c r="I23" i="31"/>
  <c r="I25" i="31"/>
  <c r="I27" i="31"/>
  <c r="I14" i="31"/>
  <c r="I187" i="26"/>
  <c r="I195" i="26"/>
  <c r="I198" i="26"/>
  <c r="I203" i="26"/>
  <c r="I211" i="26"/>
  <c r="I214" i="26"/>
  <c r="I219" i="26"/>
  <c r="I222" i="26"/>
  <c r="I191" i="26"/>
  <c r="I199" i="26"/>
  <c r="I204" i="26"/>
  <c r="I207" i="26"/>
  <c r="I215" i="26"/>
  <c r="I223" i="26"/>
  <c r="I189" i="26"/>
  <c r="I192" i="26"/>
  <c r="I196" i="26"/>
  <c r="I200" i="26"/>
  <c r="I205" i="26"/>
  <c r="I208" i="26"/>
  <c r="I212" i="26"/>
  <c r="I216" i="26"/>
  <c r="I220" i="26"/>
  <c r="I224" i="26"/>
  <c r="I188" i="26"/>
  <c r="I190" i="26"/>
  <c r="I193" i="26"/>
  <c r="I197" i="26"/>
  <c r="I201" i="26"/>
  <c r="I206" i="26"/>
  <c r="I209" i="26"/>
  <c r="I213" i="26"/>
  <c r="I217" i="26"/>
  <c r="I221" i="26"/>
  <c r="I225" i="26"/>
  <c r="I46" i="26"/>
  <c r="I35" i="26"/>
  <c r="I18" i="26"/>
  <c r="I165" i="26"/>
  <c r="I155" i="26"/>
  <c r="I145" i="26"/>
  <c r="I135" i="26"/>
  <c r="I101" i="26"/>
  <c r="I97" i="26"/>
  <c r="I81" i="26"/>
  <c r="I77" i="26"/>
  <c r="I54" i="26"/>
  <c r="I50" i="26"/>
  <c r="I44" i="26"/>
  <c r="I40" i="26"/>
  <c r="I33" i="26"/>
  <c r="I29" i="26"/>
  <c r="I15" i="26"/>
  <c r="I160" i="26"/>
  <c r="I150" i="26"/>
  <c r="I140" i="26"/>
  <c r="I130" i="26"/>
  <c r="I151" i="26"/>
  <c r="I131" i="26"/>
  <c r="I128" i="26"/>
  <c r="I102" i="26"/>
  <c r="I55" i="26"/>
  <c r="I52" i="26"/>
  <c r="I45" i="26"/>
  <c r="I42" i="26"/>
  <c r="I34" i="26"/>
  <c r="I31" i="26"/>
  <c r="I17" i="26"/>
  <c r="I163" i="26"/>
  <c r="I153" i="26"/>
  <c r="I143" i="26"/>
  <c r="I133" i="26"/>
  <c r="I105" i="26"/>
  <c r="I85" i="26"/>
  <c r="I58" i="26"/>
  <c r="I48" i="26"/>
  <c r="I38" i="26"/>
  <c r="I19" i="26"/>
  <c r="I161" i="26"/>
  <c r="I158" i="26"/>
  <c r="I148" i="26"/>
  <c r="I147" i="26"/>
  <c r="I103" i="26"/>
  <c r="I98" i="26"/>
  <c r="I83" i="26"/>
  <c r="I78" i="26"/>
  <c r="I56" i="26"/>
  <c r="I51" i="26"/>
  <c r="I41" i="26"/>
  <c r="I30" i="26"/>
  <c r="I141" i="26"/>
  <c r="I138" i="26"/>
  <c r="I99" i="26"/>
  <c r="I82" i="26"/>
  <c r="I79" i="26"/>
  <c r="I13" i="26"/>
  <c r="I162" i="26"/>
  <c r="I157" i="26"/>
  <c r="I152" i="26"/>
  <c r="I142" i="26"/>
  <c r="I137" i="26"/>
  <c r="I127" i="26"/>
  <c r="I159" i="26"/>
  <c r="I149" i="26"/>
  <c r="I139" i="26"/>
  <c r="I129" i="26"/>
  <c r="I100" i="26"/>
  <c r="I80" i="26"/>
  <c r="I53" i="26"/>
  <c r="I43" i="26"/>
  <c r="I32" i="26"/>
  <c r="I14" i="26"/>
  <c r="I89" i="20" l="1"/>
  <c r="I85" i="20"/>
  <c r="I91" i="20"/>
  <c r="I83" i="20"/>
  <c r="I86" i="20"/>
  <c r="I90" i="20"/>
  <c r="I88" i="20"/>
  <c r="I87" i="20"/>
  <c r="I84" i="20"/>
  <c r="I20" i="21"/>
  <c r="I26" i="21"/>
  <c r="I28" i="21"/>
  <c r="I23" i="21"/>
  <c r="I29" i="21"/>
  <c r="I24" i="21"/>
  <c r="I25" i="21"/>
  <c r="I31" i="21"/>
  <c r="I30" i="21"/>
  <c r="I27" i="21"/>
  <c r="I21" i="21"/>
  <c r="I19" i="20"/>
  <c r="I18" i="20"/>
  <c r="I17" i="20"/>
  <c r="I50" i="20"/>
  <c r="I80" i="20"/>
  <c r="I19" i="18"/>
  <c r="I25" i="18"/>
  <c r="I17" i="21"/>
  <c r="I19" i="21"/>
  <c r="I51" i="20"/>
  <c r="I49" i="20"/>
  <c r="I69" i="21"/>
  <c r="I16" i="21"/>
  <c r="I101" i="21"/>
  <c r="I106" i="21"/>
  <c r="I105" i="21"/>
  <c r="I103" i="21"/>
  <c r="I102" i="21"/>
  <c r="I104" i="21"/>
  <c r="I107" i="21"/>
  <c r="I125" i="21"/>
  <c r="I127" i="21"/>
  <c r="I131" i="21"/>
  <c r="I129" i="21"/>
  <c r="I126" i="21"/>
  <c r="I128" i="21"/>
  <c r="I130" i="21"/>
  <c r="I132" i="21"/>
  <c r="I111" i="21"/>
  <c r="I117" i="21"/>
  <c r="I137" i="21"/>
  <c r="I122" i="21"/>
  <c r="I110" i="21"/>
  <c r="I112" i="21"/>
  <c r="I115" i="21"/>
  <c r="I136" i="21"/>
  <c r="I121" i="21"/>
  <c r="I109" i="21"/>
  <c r="I114" i="21"/>
  <c r="I139" i="21"/>
  <c r="I138" i="21"/>
  <c r="I135" i="21"/>
  <c r="I120" i="21"/>
  <c r="I140" i="21"/>
  <c r="I113" i="21"/>
  <c r="I134" i="21"/>
  <c r="I119" i="21"/>
  <c r="I118" i="21"/>
  <c r="I123" i="21"/>
  <c r="I142" i="21"/>
  <c r="I144" i="21"/>
  <c r="I146" i="21"/>
  <c r="I143" i="21"/>
  <c r="I148" i="21"/>
  <c r="I145" i="21"/>
  <c r="I149" i="21"/>
  <c r="I147" i="21"/>
  <c r="I94" i="21"/>
  <c r="I154" i="21"/>
  <c r="I151" i="21"/>
  <c r="I97" i="21"/>
  <c r="I157" i="21"/>
  <c r="I153" i="21"/>
  <c r="I98" i="21"/>
  <c r="I95" i="21"/>
  <c r="I155" i="21"/>
  <c r="I152" i="21"/>
  <c r="I99" i="21"/>
  <c r="I96" i="21"/>
  <c r="I156" i="21"/>
  <c r="I93" i="21"/>
  <c r="I15" i="21"/>
  <c r="I13" i="21"/>
  <c r="I14" i="21"/>
  <c r="I18" i="21"/>
  <c r="I75" i="21"/>
  <c r="I44" i="21"/>
  <c r="I49" i="21"/>
  <c r="I50" i="21"/>
  <c r="I47" i="21"/>
  <c r="I48" i="21"/>
  <c r="I80" i="21"/>
  <c r="I81" i="21"/>
  <c r="I78" i="21"/>
  <c r="I79" i="21"/>
  <c r="I76" i="21"/>
  <c r="I73" i="21"/>
  <c r="I74" i="21"/>
  <c r="I51" i="21"/>
  <c r="I77" i="21"/>
  <c r="I45" i="21"/>
  <c r="I46" i="21"/>
  <c r="I43" i="21"/>
  <c r="I120" i="20"/>
  <c r="I114" i="20"/>
  <c r="I125" i="20"/>
  <c r="I96" i="20"/>
  <c r="I104" i="20"/>
  <c r="I98" i="20"/>
  <c r="I112" i="20"/>
  <c r="I95" i="20"/>
  <c r="I106" i="20"/>
  <c r="I108" i="20"/>
  <c r="I122" i="20"/>
  <c r="I116" i="20"/>
  <c r="I124" i="20"/>
  <c r="I100" i="20"/>
  <c r="I105" i="20"/>
  <c r="I99" i="20"/>
  <c r="I111" i="20"/>
  <c r="I119" i="20"/>
  <c r="I113" i="20"/>
  <c r="I103" i="20"/>
  <c r="I97" i="20"/>
  <c r="I109" i="20"/>
  <c r="I121" i="20"/>
  <c r="I115" i="20"/>
  <c r="I123" i="20"/>
  <c r="I117" i="20"/>
  <c r="I107" i="20"/>
  <c r="I101" i="20"/>
  <c r="I46" i="20"/>
  <c r="I48" i="20"/>
  <c r="I44" i="20"/>
  <c r="I43" i="20"/>
  <c r="I45" i="20"/>
  <c r="I47" i="20"/>
  <c r="I65" i="20"/>
  <c r="I70" i="20"/>
  <c r="I71" i="20"/>
  <c r="I55" i="20"/>
  <c r="I57" i="20"/>
  <c r="I56" i="20"/>
  <c r="I61" i="20"/>
  <c r="I58" i="20"/>
  <c r="I66" i="20"/>
  <c r="I69" i="20"/>
  <c r="I59" i="20"/>
  <c r="I64" i="20"/>
  <c r="I54" i="20"/>
  <c r="I63" i="20"/>
  <c r="I60" i="20"/>
  <c r="I68" i="20"/>
  <c r="I67" i="20"/>
  <c r="I53" i="20"/>
  <c r="I73" i="20"/>
  <c r="I75" i="20"/>
  <c r="I78" i="20"/>
  <c r="I77" i="20"/>
  <c r="I79" i="20"/>
  <c r="I76" i="20"/>
  <c r="I81" i="20"/>
  <c r="I74" i="20"/>
  <c r="I34" i="20"/>
  <c r="I39" i="20"/>
  <c r="I41" i="20"/>
  <c r="I40" i="20"/>
  <c r="I36" i="20"/>
  <c r="I38" i="20"/>
  <c r="I33" i="20"/>
  <c r="I35" i="20"/>
  <c r="I37" i="20"/>
  <c r="I34" i="19"/>
  <c r="I31" i="19"/>
  <c r="I35" i="19"/>
  <c r="I32" i="19"/>
  <c r="I36" i="19"/>
  <c r="I33" i="19"/>
  <c r="I30" i="19"/>
  <c r="I37" i="19"/>
  <c r="I40" i="21"/>
  <c r="I30" i="20"/>
  <c r="I60" i="21"/>
  <c r="I53" i="21"/>
  <c r="I58" i="21"/>
  <c r="I59" i="21"/>
  <c r="I57" i="21"/>
  <c r="I56" i="21"/>
  <c r="I61" i="21"/>
  <c r="I55" i="21"/>
  <c r="I54" i="21"/>
  <c r="I162" i="21"/>
  <c r="I88" i="21"/>
  <c r="I86" i="21"/>
  <c r="I163" i="21"/>
  <c r="I165" i="21"/>
  <c r="I91" i="21"/>
  <c r="I161" i="21"/>
  <c r="I87" i="21"/>
  <c r="I89" i="21"/>
  <c r="I85" i="21"/>
  <c r="I159" i="21"/>
  <c r="I160" i="21"/>
  <c r="I71" i="21"/>
  <c r="I66" i="21"/>
  <c r="I164" i="21"/>
  <c r="I90" i="21"/>
  <c r="I68" i="21"/>
  <c r="I64" i="21"/>
  <c r="I38" i="21"/>
  <c r="I67" i="21"/>
  <c r="I63" i="21"/>
  <c r="I34" i="21"/>
  <c r="I70" i="21"/>
  <c r="I65" i="21"/>
  <c r="I33" i="21"/>
  <c r="I39" i="21"/>
  <c r="I36" i="21"/>
  <c r="I41" i="21"/>
  <c r="I35" i="21"/>
  <c r="I37" i="21"/>
  <c r="I29" i="20"/>
  <c r="I25" i="20"/>
  <c r="I14" i="20"/>
  <c r="I28" i="20"/>
  <c r="I24" i="20"/>
  <c r="I13" i="20"/>
  <c r="I27" i="20"/>
  <c r="I23" i="20"/>
  <c r="I31" i="20"/>
  <c r="I26" i="20"/>
  <c r="I15" i="20"/>
  <c r="I23" i="19" l="1"/>
  <c r="I24" i="19"/>
  <c r="I25" i="19"/>
  <c r="I26" i="19"/>
  <c r="I27" i="19"/>
  <c r="I28" i="19"/>
  <c r="I22" i="19"/>
  <c r="I14" i="19"/>
  <c r="I15" i="19"/>
  <c r="I16" i="19"/>
  <c r="I17" i="19"/>
  <c r="I18" i="19"/>
  <c r="I19" i="19"/>
  <c r="I20" i="19"/>
  <c r="I13" i="19"/>
  <c r="I26" i="18" l="1"/>
  <c r="I27" i="18"/>
  <c r="I28" i="18"/>
  <c r="I29" i="18"/>
  <c r="I30" i="18"/>
  <c r="I31" i="18"/>
  <c r="I14" i="18"/>
  <c r="I15" i="18"/>
  <c r="I16" i="18"/>
  <c r="I17" i="18"/>
  <c r="I18" i="18"/>
  <c r="I20" i="18"/>
  <c r="I21" i="18"/>
  <c r="I13" i="18"/>
  <c r="G10" i="14" l="1"/>
  <c r="G9" i="14" l="1"/>
  <c r="G11" i="14"/>
  <c r="G13" i="12"/>
  <c r="G47" i="12"/>
  <c r="G48" i="12"/>
  <c r="G49" i="12"/>
  <c r="G12" i="12"/>
  <c r="G14" i="12"/>
  <c r="G17" i="11" l="1"/>
  <c r="G24" i="11"/>
  <c r="G25" i="11"/>
  <c r="G23" i="11" l="1"/>
  <c r="G16" i="11"/>
  <c r="G23" i="10"/>
  <c r="G19" i="10" l="1"/>
  <c r="G20" i="10"/>
  <c r="G28" i="10"/>
  <c r="G25" i="10"/>
  <c r="G22" i="10"/>
  <c r="G18" i="10"/>
  <c r="G21" i="10"/>
  <c r="G68" i="7" l="1"/>
  <c r="G27" i="7" l="1"/>
  <c r="G39" i="7" l="1"/>
  <c r="G97" i="7" l="1"/>
  <c r="G98" i="7"/>
  <c r="G99" i="7"/>
  <c r="G111" i="7" l="1"/>
  <c r="G9" i="7" l="1"/>
  <c r="G10" i="7"/>
  <c r="G8" i="7"/>
  <c r="G109" i="7" l="1"/>
  <c r="G108" i="7"/>
  <c r="G110" i="7"/>
  <c r="G23" i="7"/>
  <c r="G24" i="7"/>
  <c r="G67" i="7"/>
  <c r="G66" i="7"/>
  <c r="G135" i="7"/>
  <c r="G138" i="7"/>
  <c r="G34" i="7"/>
  <c r="G38" i="7"/>
  <c r="G137" i="7"/>
  <c r="G75" i="7" l="1"/>
  <c r="G28" i="7" l="1"/>
  <c r="G31" i="7"/>
  <c r="G29" i="7"/>
  <c r="G104" i="7" l="1"/>
  <c r="G115" i="7"/>
  <c r="G124" i="7"/>
  <c r="G122" i="7"/>
  <c r="G127" i="7"/>
  <c r="G119" i="7"/>
  <c r="G102" i="7"/>
  <c r="G112" i="7"/>
  <c r="G103" i="7"/>
  <c r="G123" i="7"/>
  <c r="G136" i="7"/>
  <c r="G121" i="7"/>
  <c r="G120" i="7"/>
  <c r="G125" i="7"/>
  <c r="G101" i="7"/>
  <c r="G134" i="7"/>
  <c r="G26" i="7"/>
  <c r="G126" i="7"/>
  <c r="G25" i="7"/>
  <c r="G117" i="7"/>
  <c r="G116" i="7"/>
  <c r="G114" i="7"/>
  <c r="G113" i="7"/>
  <c r="G118" i="7"/>
  <c r="G9" i="9" l="1"/>
  <c r="G10" i="9"/>
  <c r="G11" i="9"/>
  <c r="G13" i="9"/>
  <c r="G12" i="9"/>
  <c r="G13" i="8"/>
  <c r="G12" i="8"/>
  <c r="G11" i="8"/>
  <c r="G10" i="8"/>
  <c r="G72" i="7" l="1"/>
</calcChain>
</file>

<file path=xl/sharedStrings.xml><?xml version="1.0" encoding="utf-8"?>
<sst xmlns="http://schemas.openxmlformats.org/spreadsheetml/2006/main" count="5212" uniqueCount="3168">
  <si>
    <t>YK-01-59-PA-89</t>
  </si>
  <si>
    <t>YK-01-59-UT-127</t>
  </si>
  <si>
    <t>YK-01-59-FI-152</t>
  </si>
  <si>
    <t>YK-01-59-CH-203</t>
  </si>
  <si>
    <t>UN-PL5</t>
  </si>
  <si>
    <t>OAO-BN-SI-35</t>
  </si>
  <si>
    <t>OKY-AC-35</t>
  </si>
  <si>
    <t>PURE LIFE</t>
  </si>
  <si>
    <t>ORIGINAL JAPAN INOX STEEL</t>
  </si>
  <si>
    <t>Фото</t>
  </si>
  <si>
    <t>Артикул</t>
  </si>
  <si>
    <t>Материал/Цвет</t>
  </si>
  <si>
    <t>Akashi</t>
  </si>
  <si>
    <t>OAK-CR-35</t>
  </si>
  <si>
    <t>Akashi-S</t>
  </si>
  <si>
    <t>OAK-CR-35-S</t>
  </si>
  <si>
    <t>ANTIQUE TIMES</t>
  </si>
  <si>
    <t>www.mikadzo.jp</t>
  </si>
  <si>
    <t>Твердость</t>
  </si>
  <si>
    <t>Тип ножа</t>
  </si>
  <si>
    <t>Длина лезвия</t>
  </si>
  <si>
    <t>Нож овощной</t>
  </si>
  <si>
    <t>Нож универсальный</t>
  </si>
  <si>
    <t>Нож "Шеф"</t>
  </si>
  <si>
    <t>OCI-CR-35</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</si>
  <si>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</si>
  <si>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</si>
  <si>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</si>
  <si>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</si>
  <si>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</si>
  <si>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</si>
  <si>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</si>
  <si>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</si>
  <si>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</si>
  <si>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</si>
  <si>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</si>
  <si>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</si>
  <si>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</si>
  <si>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</si>
  <si>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</si>
  <si>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</si>
  <si>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</si>
  <si>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</si>
  <si>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</si>
  <si>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</si>
  <si>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</si>
  <si>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</si>
  <si>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</si>
  <si>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Kagoshima-C</t>
  </si>
  <si>
    <t>OKAG-CR-35</t>
  </si>
  <si>
    <t>OYAM-G-35</t>
  </si>
  <si>
    <t xml:space="preserve">                                </t>
  </si>
  <si>
    <t>ПРАЙС-ЛИСТ</t>
  </si>
  <si>
    <t>770×480</t>
  </si>
  <si>
    <t>YHO28W</t>
  </si>
  <si>
    <t>400*400</t>
  </si>
  <si>
    <t>Amagasaki-O</t>
  </si>
  <si>
    <t>OAMA-AC-35</t>
  </si>
  <si>
    <t>Tottori-АB</t>
  </si>
  <si>
    <t>400x400</t>
  </si>
  <si>
    <t>440x440</t>
  </si>
  <si>
    <t>440x490</t>
  </si>
  <si>
    <t>400x450</t>
  </si>
  <si>
    <t>440x540</t>
  </si>
  <si>
    <t>400x500</t>
  </si>
  <si>
    <t>OM-01-AC</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</si>
  <si>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</si>
  <si>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</si>
  <si>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</si>
  <si>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</si>
  <si>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</si>
  <si>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</si>
  <si>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</si>
  <si>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</si>
  <si>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</si>
  <si>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</si>
  <si>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</si>
  <si>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</si>
  <si>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</si>
  <si>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</si>
  <si>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</si>
  <si>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</si>
  <si>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</si>
  <si>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</si>
  <si>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</si>
  <si>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</si>
  <si>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</si>
  <si>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</si>
  <si>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</si>
  <si>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</si>
  <si>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</si>
  <si>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</si>
  <si>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</si>
  <si>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</si>
  <si>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</si>
  <si>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</si>
  <si>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</si>
  <si>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</si>
  <si>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</si>
  <si>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</si>
  <si>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</si>
  <si>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</si>
  <si>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</si>
  <si>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</si>
  <si>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</si>
  <si>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</si>
  <si>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</si>
  <si>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</si>
  <si>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</si>
  <si>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</si>
  <si>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</si>
  <si>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</si>
  <si>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</si>
  <si>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</si>
  <si>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</si>
  <si>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</si>
  <si>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</si>
  <si>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</si>
  <si>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</si>
  <si>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</si>
  <si>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</si>
  <si>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</si>
  <si>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</si>
  <si>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</si>
  <si>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</si>
  <si>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</si>
  <si>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</si>
  <si>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</si>
  <si>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</si>
  <si>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</si>
  <si>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</si>
  <si>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</si>
  <si>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</si>
  <si>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</si>
  <si>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</si>
  <si>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</si>
  <si>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</si>
  <si>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</si>
  <si>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</si>
  <si>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</si>
  <si>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</si>
  <si>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</si>
  <si>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</si>
  <si>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Hotaru-Y</t>
  </si>
  <si>
    <t>Hotaru-G</t>
  </si>
  <si>
    <t>Hotaru-B</t>
  </si>
  <si>
    <t>Nagano-BL</t>
  </si>
  <si>
    <t xml:space="preserve"> Nagano-WH</t>
  </si>
  <si>
    <t xml:space="preserve"> Nagano-SA</t>
  </si>
  <si>
    <t xml:space="preserve"> Nagano-BE</t>
  </si>
  <si>
    <t>Okinawa-G</t>
  </si>
  <si>
    <t>Amagasaki-SI</t>
  </si>
  <si>
    <t>Tottori-SI</t>
  </si>
  <si>
    <t xml:space="preserve">ОМ-01-SI </t>
  </si>
  <si>
    <t>ROLL-01-IN</t>
  </si>
  <si>
    <t>CO-02-IN</t>
  </si>
  <si>
    <t>CO-02-PVD-LG</t>
  </si>
  <si>
    <t>CO-02-PVD-GM</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</si>
  <si>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</si>
  <si>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</si>
  <si>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</si>
  <si>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</si>
  <si>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</si>
  <si>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</si>
  <si>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</si>
  <si>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</si>
  <si>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</si>
  <si>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</si>
  <si>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</si>
  <si>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</si>
  <si>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</si>
  <si>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</si>
  <si>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Okinawa-АB</t>
  </si>
  <si>
    <t>Okinawa-SI</t>
  </si>
  <si>
    <t>780x510</t>
  </si>
  <si>
    <t>ОМ-01-BE</t>
  </si>
  <si>
    <t>ОМ-01-BL</t>
  </si>
  <si>
    <t>ОМ-01-WH</t>
  </si>
  <si>
    <t>ОМ-01-SA</t>
  </si>
  <si>
    <t>ОМ-02-BE</t>
  </si>
  <si>
    <t>ОМ-02-BL</t>
  </si>
  <si>
    <t>ОМ-02-WH</t>
  </si>
  <si>
    <t>ОМ-02-SA</t>
  </si>
  <si>
    <t>ø420</t>
  </si>
  <si>
    <t>ø375</t>
  </si>
  <si>
    <t>415*445</t>
  </si>
  <si>
    <t>400*370</t>
  </si>
  <si>
    <t>790*500</t>
  </si>
  <si>
    <t>Скидка</t>
  </si>
  <si>
    <t>Цена закупки в рублях с НДС</t>
  </si>
  <si>
    <t>Цена закупки в рублях, с НДС</t>
  </si>
  <si>
    <t>Аксессуары</t>
  </si>
  <si>
    <t>Ножи MIKADZO</t>
  </si>
  <si>
    <t>Кухонные мойки OMOIKIRI</t>
  </si>
  <si>
    <t xml:space="preserve">Аксессуары </t>
  </si>
  <si>
    <t>Скидка:</t>
  </si>
  <si>
    <t>Угловые</t>
  </si>
  <si>
    <t>Maru 86-2-BL</t>
  </si>
  <si>
    <t>Maru 86-2-BE</t>
  </si>
  <si>
    <t>Maru 86-2-SA</t>
  </si>
  <si>
    <t>Maru 86-2-EV</t>
  </si>
  <si>
    <t>Bosen 20-U-DC</t>
  </si>
  <si>
    <t>Bosen 20-U-PL</t>
  </si>
  <si>
    <t>Bosen 20-U-EV</t>
  </si>
  <si>
    <t>Bosen 38-U-DC</t>
  </si>
  <si>
    <t>Bosen 38-U-PL</t>
  </si>
  <si>
    <t>Bosen 38-U-EV</t>
  </si>
  <si>
    <t>Bosen 41-DC</t>
  </si>
  <si>
    <t>Bosen 41-PL</t>
  </si>
  <si>
    <t>Bosen 41-EV</t>
  </si>
  <si>
    <t>Sakaime 60E-DC</t>
  </si>
  <si>
    <t>Sakaime 60E-PL</t>
  </si>
  <si>
    <t>Sakaime 60E-EV</t>
  </si>
  <si>
    <t>Sakaime 78-DC</t>
  </si>
  <si>
    <t>Sakaime 78-PL</t>
  </si>
  <si>
    <t>Sakaime 78-EV</t>
  </si>
  <si>
    <t>Yasugata 48R-DC</t>
  </si>
  <si>
    <t>Yasugata 48R-PL</t>
  </si>
  <si>
    <t>Yasugata 48R-EV</t>
  </si>
  <si>
    <t>Maru 86-DC</t>
  </si>
  <si>
    <t>Maru 86-PL</t>
  </si>
  <si>
    <t>Maru 86-EV</t>
  </si>
  <si>
    <t>Sakaime 105C-DC</t>
  </si>
  <si>
    <t>Sakaime 105C-PL</t>
  </si>
  <si>
    <t>Sakaime 105C-EV</t>
  </si>
  <si>
    <t>Nagano-DC</t>
  </si>
  <si>
    <t>Nagano-EV</t>
  </si>
  <si>
    <t>Nagano-PL</t>
  </si>
  <si>
    <t>Tonami-DC</t>
  </si>
  <si>
    <t>Tonami-PL</t>
  </si>
  <si>
    <t>Tonami-EV</t>
  </si>
  <si>
    <t>монтаж</t>
  </si>
  <si>
    <t>MOD 1.0</t>
  </si>
  <si>
    <t>Общий прайс</t>
  </si>
  <si>
    <t xml:space="preserve">Универсальная деревянная подставка </t>
  </si>
  <si>
    <t>Наименование</t>
  </si>
  <si>
    <t>ОМ-02-DC</t>
  </si>
  <si>
    <t>ОМ-02-PL</t>
  </si>
  <si>
    <t>ОМ-02-EV</t>
  </si>
  <si>
    <t>ОМ-02-CH</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</si>
  <si>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</si>
  <si>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</si>
  <si>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</si>
  <si>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</si>
  <si>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</si>
  <si>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</si>
  <si>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Nagano-CH</t>
  </si>
  <si>
    <t>Okinawa-RG-BL</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</si>
  <si>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</si>
  <si>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</si>
  <si>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</si>
  <si>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</si>
  <si>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</si>
  <si>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</si>
  <si>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</si>
  <si>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</si>
  <si>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</si>
  <si>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</si>
  <si>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</si>
  <si>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</si>
  <si>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</si>
  <si>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</si>
  <si>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</si>
  <si>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</si>
  <si>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</si>
  <si>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</si>
  <si>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</si>
  <si>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</si>
  <si>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</si>
  <si>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</si>
  <si>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</si>
  <si>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</si>
  <si>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</si>
  <si>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54-U-DC</t>
  </si>
  <si>
    <t>Bosen 54-U-PL</t>
  </si>
  <si>
    <t>Bosen 54-U-EV</t>
  </si>
  <si>
    <t>Bosen 57-BL</t>
  </si>
  <si>
    <t>570*500</t>
  </si>
  <si>
    <t>Bosen 57-BE</t>
  </si>
  <si>
    <t>Bosen 57-SA</t>
  </si>
  <si>
    <t>Bosen 57-WH</t>
  </si>
  <si>
    <t>Bosen 57-DC</t>
  </si>
  <si>
    <t>Bosen 57-PL</t>
  </si>
  <si>
    <t>Bosen 57-EV</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</si>
  <si>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</si>
  <si>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</si>
  <si>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</si>
  <si>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</si>
  <si>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</si>
  <si>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</si>
  <si>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</si>
  <si>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</si>
  <si>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</si>
  <si>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</si>
  <si>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</si>
  <si>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</si>
  <si>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</si>
  <si>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</si>
  <si>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</si>
  <si>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</si>
  <si>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</si>
  <si>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</si>
  <si>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</si>
  <si>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</si>
  <si>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</si>
  <si>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</si>
  <si>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Sakaime 86-2-EV</t>
  </si>
  <si>
    <t>Amagasaki-BE</t>
  </si>
  <si>
    <t>Amagasaki-BL</t>
  </si>
  <si>
    <t>Amagasaki-СH</t>
  </si>
  <si>
    <t>Amagasaki-DC</t>
  </si>
  <si>
    <t>Amagasaki-EV</t>
  </si>
  <si>
    <t>Amagasaki-PL</t>
  </si>
  <si>
    <t>Amagasaki-SA</t>
  </si>
  <si>
    <t>Amagasaki-WH</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</si>
  <si>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</si>
  <si>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</si>
  <si>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</si>
  <si>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</si>
  <si>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</si>
  <si>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</si>
  <si>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</si>
  <si>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</si>
  <si>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</si>
  <si>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</si>
  <si>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</si>
  <si>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Toyama</t>
  </si>
  <si>
    <t>Kado-C</t>
  </si>
  <si>
    <t>Kado-DC</t>
  </si>
  <si>
    <t>Kado-BL</t>
  </si>
  <si>
    <t>Kado-PL</t>
  </si>
  <si>
    <t>Kado-WH</t>
  </si>
  <si>
    <t>Kado-EV</t>
  </si>
  <si>
    <t>Kado-SA</t>
  </si>
  <si>
    <t>Kado-BE</t>
  </si>
  <si>
    <t>Kado-CH</t>
  </si>
  <si>
    <t>Kado-PA</t>
  </si>
  <si>
    <t>Kado-CA</t>
  </si>
  <si>
    <t>Kado-MA</t>
  </si>
  <si>
    <t>Kado-GR</t>
  </si>
  <si>
    <t>Shinagawa-C</t>
  </si>
  <si>
    <t>Shinagawa-DC</t>
  </si>
  <si>
    <t>Shinagawa-BL</t>
  </si>
  <si>
    <t>Shinagawa-PL</t>
  </si>
  <si>
    <t>Shinagawa-WH</t>
  </si>
  <si>
    <t>Shinagawa-EV</t>
  </si>
  <si>
    <t>Shinagawa-SA</t>
  </si>
  <si>
    <t>Shinagawa-BE</t>
  </si>
  <si>
    <t>Shinagawa-CH</t>
  </si>
  <si>
    <t>Shinagawa-PA</t>
  </si>
  <si>
    <t>Shinagawa-CA</t>
  </si>
  <si>
    <t>Shinagawa-MA</t>
  </si>
  <si>
    <t>Shinagawa-GR</t>
  </si>
  <si>
    <t>Tovada 51-BE</t>
  </si>
  <si>
    <t>Tovada 51-DC</t>
  </si>
  <si>
    <t>Tovada 51-BL</t>
  </si>
  <si>
    <t>Tovada 51-MA</t>
  </si>
  <si>
    <t>Tovada 51-CA</t>
  </si>
  <si>
    <t>Tovada 51-PA</t>
  </si>
  <si>
    <t>Tovada 51-GR</t>
  </si>
  <si>
    <t>620*500</t>
  </si>
  <si>
    <t>Yonaka 65-BE</t>
  </si>
  <si>
    <t>Yonaka 65-BL</t>
  </si>
  <si>
    <t>Yonaka 65-DC</t>
  </si>
  <si>
    <t>Yonaka 65-MA</t>
  </si>
  <si>
    <t>Yonaka 65-CA</t>
  </si>
  <si>
    <t>Yonaka 65-PA</t>
  </si>
  <si>
    <t>Yonaka 65-GR</t>
  </si>
  <si>
    <t>Manmaru 62-BE</t>
  </si>
  <si>
    <t>Manmaru 62-BL</t>
  </si>
  <si>
    <t>Manmaru 62-DC</t>
  </si>
  <si>
    <t>Manmaru 62-MA</t>
  </si>
  <si>
    <t>Manmaru 62-CA</t>
  </si>
  <si>
    <t>Manmaru 62-PA</t>
  </si>
  <si>
    <t>Manmaru 62-GR</t>
  </si>
  <si>
    <t>Manmaru 78-BE</t>
  </si>
  <si>
    <t>Manmaru 78-BL</t>
  </si>
  <si>
    <t>Manmaru 78-DC</t>
  </si>
  <si>
    <t>Manmaru 78-MA</t>
  </si>
  <si>
    <t>Manmaru 78-CA</t>
  </si>
  <si>
    <t>Manmaru 78-PA</t>
  </si>
  <si>
    <t>Manmaru 78-GR</t>
  </si>
  <si>
    <t>450*440</t>
  </si>
  <si>
    <t>Yonaka 78-LB-BE</t>
  </si>
  <si>
    <t>Yonaka 78-LB-BL</t>
  </si>
  <si>
    <t>Yonaka 78-LB-DC</t>
  </si>
  <si>
    <t>Yonaka 78-LB-MA</t>
  </si>
  <si>
    <t>Yonaka 78-LB-CA</t>
  </si>
  <si>
    <t>Yonaka 78-LB-PA</t>
  </si>
  <si>
    <t>Yonaka 78-LB-GR</t>
  </si>
  <si>
    <t>370*400</t>
  </si>
  <si>
    <t>Daisen 78-BE</t>
  </si>
  <si>
    <t>Daisen 78-BL</t>
  </si>
  <si>
    <t>Daisen 78-DC</t>
  </si>
  <si>
    <t>Daisen 78-CA</t>
  </si>
  <si>
    <t>Daisen 78-PA</t>
  </si>
  <si>
    <t>440*380</t>
  </si>
  <si>
    <t>Daisen 78-2-BE</t>
  </si>
  <si>
    <t>Daisen 78-2-BL</t>
  </si>
  <si>
    <t>Daisen 78-2-DC</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</si>
  <si>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</si>
  <si>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</si>
  <si>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</si>
  <si>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</si>
  <si>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</si>
  <si>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</si>
  <si>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</si>
  <si>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</si>
  <si>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</si>
  <si>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</si>
  <si>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</si>
  <si>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</si>
  <si>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</si>
  <si>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</si>
  <si>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</si>
  <si>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Artgranit/Марципан</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</si>
  <si>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</si>
  <si>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</si>
  <si>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</si>
  <si>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</si>
  <si>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</si>
  <si>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</si>
  <si>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</si>
  <si>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</si>
  <si>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</si>
  <si>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</si>
  <si>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</si>
  <si>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</si>
  <si>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</si>
  <si>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</si>
  <si>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</si>
  <si>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</si>
  <si>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OF-01</t>
  </si>
  <si>
    <t>Tanigawa-S-С</t>
  </si>
  <si>
    <t>Tateyama-S-C</t>
  </si>
  <si>
    <t>Tateyama-S-DC</t>
  </si>
  <si>
    <t>Tateyama-S-BL</t>
  </si>
  <si>
    <t>Tateyama-S-PL</t>
  </si>
  <si>
    <t>Tateyama-S-WH</t>
  </si>
  <si>
    <t>Tateyama-S-EV</t>
  </si>
  <si>
    <t>Tateyama-S-SA</t>
  </si>
  <si>
    <t>Tateyama-S-BE</t>
  </si>
  <si>
    <t>Tateyama-S-CH</t>
  </si>
  <si>
    <t>Tateyama-S-PA</t>
  </si>
  <si>
    <t>Tateyama-S-CA</t>
  </si>
  <si>
    <t>Tateyama-S-MA</t>
  </si>
  <si>
    <t>Tateyama-S-GR</t>
  </si>
  <si>
    <t xml:space="preserve"> Kakogava-S-АB</t>
  </si>
  <si>
    <t>Takayama-S</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</si>
  <si>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</si>
  <si>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</si>
  <si>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</si>
  <si>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</si>
  <si>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</si>
  <si>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Выпуск и перелив для стоп-вентиля из латуни не допускает попадание мусора в сливное отверстие.</t>
  </si>
  <si>
    <t>Латунь/Графит</t>
  </si>
  <si>
    <t>Nagano-GB</t>
  </si>
  <si>
    <t>Yamada-C</t>
  </si>
  <si>
    <t>Yamada-BN</t>
  </si>
  <si>
    <t>Yamada-WH</t>
  </si>
  <si>
    <t>Yamada-CH</t>
  </si>
  <si>
    <t>Yamada-DC</t>
  </si>
  <si>
    <t>Yamada-BL</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</si>
  <si>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</si>
  <si>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</si>
  <si>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</si>
  <si>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</si>
  <si>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</si>
  <si>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</si>
  <si>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</si>
  <si>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</si>
  <si>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</si>
  <si>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</si>
  <si>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</si>
  <si>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</si>
  <si>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</si>
  <si>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</si>
  <si>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</si>
  <si>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</si>
  <si>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</si>
  <si>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</si>
  <si>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</si>
  <si>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</si>
  <si>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</si>
  <si>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</si>
  <si>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</si>
  <si>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</si>
  <si>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</si>
  <si>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</si>
  <si>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</si>
  <si>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49-AB</t>
  </si>
  <si>
    <t>Tovada 49-IN</t>
  </si>
  <si>
    <t>362*422</t>
  </si>
  <si>
    <t>334*394</t>
  </si>
  <si>
    <t>630*500</t>
  </si>
  <si>
    <t>340*420/    180*340</t>
  </si>
  <si>
    <t>Nagano-PA</t>
  </si>
  <si>
    <t>Nagano-CA</t>
  </si>
  <si>
    <t>Nagano-MA</t>
  </si>
  <si>
    <t>Nagano-GR</t>
  </si>
  <si>
    <t>Латунь/Leningrad grey</t>
  </si>
  <si>
    <t>Tonami-PA</t>
  </si>
  <si>
    <t>Tonami-CA</t>
  </si>
  <si>
    <t>Tonami-MA</t>
  </si>
  <si>
    <t>Tonami-GR</t>
  </si>
  <si>
    <t>Umi-C</t>
  </si>
  <si>
    <t>Yamata</t>
  </si>
  <si>
    <t>Imari-W-ST-SET</t>
  </si>
  <si>
    <t>Imari-BL-ST-SET</t>
  </si>
  <si>
    <t>Набор ножей MIKADZO Imari
(3 НОЖА)+ ПОДСТАВКА</t>
  </si>
  <si>
    <t>Damascus Suminagashi</t>
  </si>
  <si>
    <t>Yamada-CA</t>
  </si>
  <si>
    <t>Yamada-PA</t>
  </si>
  <si>
    <t>Yamada-GR</t>
  </si>
  <si>
    <t>WK-1-AB</t>
  </si>
  <si>
    <t>• Материал: нержавеющая сталь          • Цвет: античная латунь                                 • Размер выпуска: 3,5 дюйма</t>
  </si>
  <si>
    <t>Yamata Kotai</t>
  </si>
  <si>
    <t>Imari-W</t>
  </si>
  <si>
    <t>Imari-BL</t>
  </si>
  <si>
    <t>Нож овощной Yamata</t>
  </si>
  <si>
    <t>Нож "Шеф" Yamata</t>
  </si>
  <si>
    <t>Нож овощной Imari-W</t>
  </si>
  <si>
    <t>Нож универсальный Imari-W</t>
  </si>
  <si>
    <t>Нож "Шеф" Imari-W</t>
  </si>
  <si>
    <t xml:space="preserve">Набор из 3 ножей MIKADZO Imari-W+подставка </t>
  </si>
  <si>
    <t>Нож овощной Imari-BL</t>
  </si>
  <si>
    <t>Нож универсальный Imari-BL</t>
  </si>
  <si>
    <t>Нож "Шеф" Imari-BL</t>
  </si>
  <si>
    <t xml:space="preserve">Набор из 3 ножей MIKADZO Imari-BL+ подставка </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</si>
  <si>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</si>
  <si>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</si>
  <si>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</si>
  <si>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</si>
  <si>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</si>
  <si>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</si>
  <si>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</si>
  <si>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20-U-СH Tetogranit/шампань</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</si>
  <si>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</si>
  <si>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</si>
  <si>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</si>
  <si>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</si>
  <si>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</si>
  <si>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</si>
  <si>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</si>
  <si>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Bosen 41-СH Tetogranit/шампань</t>
  </si>
  <si>
    <t>Мойка Yonaka 65-SA Artgranit/бежевый</t>
  </si>
  <si>
    <t>Мойка Yonaka 65-BE Artgranit/ваниль</t>
  </si>
  <si>
    <t>Мойка Yonaka 65-BL Artgranit/черный</t>
  </si>
  <si>
    <t>Мойка Yonaka 65-DC Artgranit/темный шоколад</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</si>
  <si>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</si>
  <si>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</si>
  <si>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</si>
  <si>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</si>
  <si>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</si>
  <si>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62-DC Artgranit/темный шоколад</t>
  </si>
  <si>
    <t>Мойка Manmaru 62-BL Artgranit/черный</t>
  </si>
  <si>
    <t>Мойка Manmaru 62-CA Artgranit/карамель</t>
  </si>
  <si>
    <t>Мойка Manmaru 62-PA Artgranit/пастила</t>
  </si>
  <si>
    <t>Мойка Manmaru 62-GR Artgranit/leningrad grey</t>
  </si>
  <si>
    <t>Мойка Tovada 49-IN нерж.сталь/нержавеющая сталь</t>
  </si>
  <si>
    <t>Мойка Tovada 49-AB нерж.сталь/латунь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</si>
  <si>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</si>
  <si>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</si>
  <si>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</si>
  <si>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</si>
  <si>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</si>
  <si>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</si>
  <si>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Bosen 38-U-СH Tetogranit/шампань</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</si>
  <si>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</si>
  <si>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</si>
  <si>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</si>
  <si>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</si>
  <si>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</si>
  <si>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</si>
  <si>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</si>
  <si>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Sakaime 60E-СH Tetogranit/шампань</t>
  </si>
  <si>
    <t>Мойка Daisen 78-SA Artgranit/бежевый</t>
  </si>
  <si>
    <t>Мойка Daisen 78-BE Artgranit/ваниль</t>
  </si>
  <si>
    <t>Мойка Daisen 78-DC Artgranit/темный шоколад</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</si>
  <si>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</si>
  <si>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</si>
  <si>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</si>
  <si>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</si>
  <si>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</si>
  <si>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</si>
  <si>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</si>
  <si>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</si>
  <si>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</si>
  <si>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</si>
  <si>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</si>
  <si>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</si>
  <si>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</si>
  <si>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51-DC Artgranit/темный шоколад</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</si>
  <si>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</si>
  <si>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</si>
  <si>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</si>
  <si>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</si>
  <si>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</si>
  <si>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</si>
  <si>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</si>
  <si>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</si>
  <si>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</si>
  <si>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</si>
  <si>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78-EV Tetogranit/эверест</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</si>
  <si>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</si>
  <si>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</si>
  <si>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</si>
  <si>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</si>
  <si>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</si>
  <si>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</si>
  <si>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</si>
  <si>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48R-EV Tetogranit/эверест</t>
  </si>
  <si>
    <t>Мойка Yasugata 48R-CH Tetogranit/шампань</t>
  </si>
  <si>
    <t>Мойка Daisen 78-2-SA Artgranit/бежевый</t>
  </si>
  <si>
    <t>Мойка Daisen 78-2-BE Artgranit/ваниль</t>
  </si>
  <si>
    <t>Мойка Daisen 78-2-BL Artgranit/черный</t>
  </si>
  <si>
    <t>Мойка Daisen 78-2-DC Artgranit/темный шоколад</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</si>
  <si>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</si>
  <si>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</si>
  <si>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</si>
  <si>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</si>
  <si>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</si>
  <si>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78-LB-DC Artgranit/темный шоколад</t>
  </si>
  <si>
    <t>Мойка Yonaka 78-LB-BL Artgranit/черный</t>
  </si>
  <si>
    <t>Мойка Yonaka 78-LB-MA Artgranit/марципан</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</si>
  <si>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</si>
  <si>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</si>
  <si>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</si>
  <si>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</si>
  <si>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</si>
  <si>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</si>
  <si>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</si>
  <si>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54-U-DC Tetogranit/темный шоколад</t>
  </si>
  <si>
    <t>Мойка Bosen 54-U-PL Tetogranit/платина</t>
  </si>
  <si>
    <t>Мойка Bosen 54-U-EV Tetogranit/эверест</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</si>
  <si>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</si>
  <si>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</si>
  <si>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</si>
  <si>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</si>
  <si>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</si>
  <si>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57-DC Tetogranit/темный шоколад</t>
  </si>
  <si>
    <t>Мойка Bosen 57-PL Tetogranit/платина</t>
  </si>
  <si>
    <t>Мойка Bosen 57-EV Tetogranit/эверест</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</si>
  <si>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</si>
  <si>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</si>
  <si>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</si>
  <si>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</si>
  <si>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</si>
  <si>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</si>
  <si>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</si>
  <si>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</si>
  <si>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</si>
  <si>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</si>
  <si>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</si>
  <si>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</si>
  <si>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</si>
  <si>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</si>
  <si>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</si>
  <si>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</si>
  <si>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</si>
  <si>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</si>
  <si>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</si>
  <si>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</si>
  <si>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</si>
  <si>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</si>
  <si>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</si>
  <si>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Sakaime 86-2-EV Tetogranit/эверест</t>
  </si>
  <si>
    <t>Мойка Sakaime 86-2-СH Tetogranit/шампань</t>
  </si>
  <si>
    <t>Мойка Maru 86-WH Tetogranit/белый</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</si>
  <si>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</si>
  <si>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</si>
  <si>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</si>
  <si>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</si>
  <si>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</si>
  <si>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</si>
  <si>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</si>
  <si>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</si>
  <si>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</si>
  <si>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</si>
  <si>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</si>
  <si>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</si>
  <si>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</si>
  <si>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</si>
  <si>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</si>
  <si>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Мойка Sakaime 105C-EV Tetogranit/эверест</t>
  </si>
  <si>
    <t>Мойка Sakaime 105C-СH Tetogranit/шампань</t>
  </si>
  <si>
    <t>Смеситель Okinawa-AB латунь/античная латунь/прозрачный кристалл</t>
  </si>
  <si>
    <t>Смеситель Okinawa-SI латунь/античное серебро/прозрачный кристалл</t>
  </si>
  <si>
    <t>Смеситель Okinawa-RG-BL латунь/розовое золото/черный кристалл</t>
  </si>
  <si>
    <t>Смеситель Okinawa-2-G латунь/золото</t>
  </si>
  <si>
    <t>Смеситель Okinawa-2-AB латунь/античная латунь</t>
  </si>
  <si>
    <t>Смеситель Okinawa-2-SI латунь/античное серебро</t>
  </si>
  <si>
    <t>Смеситель Kagoshima-C латунь/хром</t>
  </si>
  <si>
    <t>Смеситель Tottori-SI латунь/античное серебро</t>
  </si>
  <si>
    <t>Смеситель Amagasaki-SI латунь/серебро</t>
  </si>
  <si>
    <t>Смеситель Amagasaki-BE латунь/гранит/ваниль</t>
  </si>
  <si>
    <t>Смеситель Amagasaki-BL латунь/гранит/черный</t>
  </si>
  <si>
    <t>Смеситель Amagasaki-DC латунь/гранит/темный шоколод</t>
  </si>
  <si>
    <t>Смеситель Amagasaki-EV латунь/гранит/эверест</t>
  </si>
  <si>
    <t>Смеситель Amagasaki-WH латунь/гранит/белый</t>
  </si>
  <si>
    <t>Смеситель Amagasaki-PL латунь/гранит/платина</t>
  </si>
  <si>
    <t>Смеситель Amagasaki-SA латунь/гранит/бежевый</t>
  </si>
  <si>
    <t>Смеситель Hotaru-CH-BE латунь/хром/бежевый</t>
  </si>
  <si>
    <t>Смеситель Hotaru-CH-WH латунь/хром/белый</t>
  </si>
  <si>
    <t>Смеситель Hotaru-GM-WH латунь/вороненая сталь/белый</t>
  </si>
  <si>
    <t>Смеситель Hotaru-R латунь/вороненая сталь/красный</t>
  </si>
  <si>
    <t>Смеситель Hotaru-Y латунь/вороненая сталь/желтый</t>
  </si>
  <si>
    <t>Смеситель Hotaru-G латунь/вороненая сталь/зеленый</t>
  </si>
  <si>
    <t>Смеситель Hotaru-B латунь/вороненая сталь/голубой</t>
  </si>
  <si>
    <t>Смеситель Nagano-BL латунь/гранит/черный</t>
  </si>
  <si>
    <t>Смеситель Nagano-WH латунь/гранит/белый</t>
  </si>
  <si>
    <t>Смеситель Nagano-SA латунь/гранит/бежевый</t>
  </si>
  <si>
    <t>Смеситель Nagano-BE латунь/гранит/ваниль</t>
  </si>
  <si>
    <t>Смеситель Nagano-DC латунь/гранит/темный шоколад</t>
  </si>
  <si>
    <t>Смеситель Nagano-EV латунь/гранит/эверест</t>
  </si>
  <si>
    <t>Смеситель Nagano-PL латунь/гранит/платина</t>
  </si>
  <si>
    <t>Смеситель Nagano-CH латунь/гранит/шампань</t>
  </si>
  <si>
    <t>Смеситель Nagano-C латунь/хром</t>
  </si>
  <si>
    <t>Смеситель Nagano-PVD-G латунь/светлое золото</t>
  </si>
  <si>
    <t>Смеситель Nagano-PVD-GM латунь/вороненая сталь</t>
  </si>
  <si>
    <t>Смеситель Nagano-GB латунь/графит</t>
  </si>
  <si>
    <t>Смеситель Tonami-CH латунь/гранит/шампань</t>
  </si>
  <si>
    <t>Смеситель Tonami-BL латунь/гранит/черный</t>
  </si>
  <si>
    <t>Смеситель Tonami-BE латунь/гранит/ваниль</t>
  </si>
  <si>
    <t>Смеситель Tonami-SA латунь/гранит/бежевый</t>
  </si>
  <si>
    <t>Смеситель Tonami-WH латунь/гранит/белый</t>
  </si>
  <si>
    <t>Смеситель Tonami-DC латунь/гранит/темный шоколад</t>
  </si>
  <si>
    <t>Смеситель Tonami-PL латунь/гранит/платина</t>
  </si>
  <si>
    <t>Смеситель Tonami-EV латунь/гранит/эверест</t>
  </si>
  <si>
    <t>Смеситель Tonami-PA латунь/гранит/пастила</t>
  </si>
  <si>
    <t>Смеситель Tonami-CA латунь/гранит/карамель</t>
  </si>
  <si>
    <t>Смеситель Tonami-MA латунь/гранит/марципан</t>
  </si>
  <si>
    <t>Смеситель Tonami-C латунь/хром</t>
  </si>
  <si>
    <t>Смеситель Yamada-C латунь/хром</t>
  </si>
  <si>
    <t>Смеситель Yamada-WH латунь/гранит/белый</t>
  </si>
  <si>
    <t>Смеситель Yamada-CH латунь/гранит/шампань</t>
  </si>
  <si>
    <t>Смеситель Yamada-DC латунь/гранит/темный шоколад</t>
  </si>
  <si>
    <t>Смеситель Yamada-BL латунь/гранит/черный</t>
  </si>
  <si>
    <t>Смеситель Yamada-CA латунь/гранит/карамель</t>
  </si>
  <si>
    <t>Сменный гибкий шланг OT-01-R красный</t>
  </si>
  <si>
    <t>Сменный гибкий шланг OT-01-W белый</t>
  </si>
  <si>
    <t>Сменный гибкий шланг OT-01-BL черный</t>
  </si>
  <si>
    <t>Смеситель Akashi латунь/хром</t>
  </si>
  <si>
    <t>Смеситель Akashi-S латунь/хром</t>
  </si>
  <si>
    <t>Смеситель Tanigawa-S-С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</si>
  <si>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</si>
  <si>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</si>
  <si>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</si>
  <si>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</si>
  <si>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OM-01-AC латунь/античная медь</t>
  </si>
  <si>
    <t>Дозатор для моющего средства OM-01-G латунь/золото</t>
  </si>
  <si>
    <t xml:space="preserve">Дозатор для моющего средства OM-01-BL латунь/черный </t>
  </si>
  <si>
    <t>Дозатор для моющего средства OM-01-WH латунь/белый</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</si>
  <si>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</si>
  <si>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</si>
  <si>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</si>
  <si>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</si>
  <si>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</si>
  <si>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</si>
  <si>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</si>
  <si>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</si>
  <si>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OM-02-BE латунь/ваниль</t>
  </si>
  <si>
    <t xml:space="preserve">Дозатор для моющего средства OM-02-BL латунь/черный    </t>
  </si>
  <si>
    <t>Дозатор для моющего средства OM-02-WH латунь/белый</t>
  </si>
  <si>
    <t>Дозатор для моющего средства OM-02-SA латунь/бежевый</t>
  </si>
  <si>
    <t>Дозатор для моющего средства OM-02-DC латунь/темный шоколад</t>
  </si>
  <si>
    <t>Дозатор для моющего средства OM-02-PL латунь/платина</t>
  </si>
  <si>
    <t>Дозатор для моющего средства OM-02-EV латунь/эверест</t>
  </si>
  <si>
    <t>Дозатор для моющего средства OM-02-CH латунь/шампань</t>
  </si>
  <si>
    <t>Разделочная доска CB-01-WOOD</t>
  </si>
  <si>
    <t>Фильтр грубой очистки OF-01, 2 штуки</t>
  </si>
  <si>
    <t>Сверхплоский сифон S-01</t>
  </si>
  <si>
    <t>Пластиковое кольцо с резьбой 2"х5/4" для сверхплоского сифона S-02</t>
  </si>
  <si>
    <t>Водоочиститель Pure Drop 1.0</t>
  </si>
  <si>
    <t>Yamada-AB</t>
  </si>
  <si>
    <t>Kado-BN</t>
  </si>
  <si>
    <t>Смеситель Umi-AB латунь/античная латунь</t>
  </si>
  <si>
    <t>WK-1-IN-A</t>
  </si>
  <si>
    <t>•Материал: нержавеющая сталь                •Цвет: нержавеющая сталь                              •Размер выпуска: 3,5 дюйма</t>
  </si>
  <si>
    <t>Арматура для одночашевых моек с прямоугольным перели-
вом, декоративной решеткой и клапаном-автомат. Подходит
для моек из серий TAKI, AKISAME, OMI, TADZAVA И KATA.</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</si>
  <si>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</si>
  <si>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</si>
  <si>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</si>
  <si>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</si>
  <si>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</si>
  <si>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</si>
  <si>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</si>
  <si>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</si>
  <si>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</si>
  <si>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</si>
  <si>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</si>
  <si>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</si>
  <si>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</si>
  <si>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</si>
  <si>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</si>
  <si>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</si>
  <si>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</si>
  <si>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</si>
  <si>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</si>
  <si>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</si>
  <si>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</si>
  <si>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</si>
  <si>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</si>
  <si>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</si>
  <si>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</si>
  <si>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</si>
  <si>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</si>
  <si>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</si>
  <si>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</si>
  <si>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</si>
  <si>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</si>
  <si>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</si>
  <si>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</si>
  <si>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</si>
  <si>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Арматура для одночашевых моек с прямоугольным переливом и декоративной решеткой. Подходит для моек из серий TAKI, AKISAME, OMI, TADZAVA, ASHI, SAGAMI, AMADARE, MIZU, HARUNA И KATA.</t>
  </si>
  <si>
    <t>Amagasaki-АB</t>
  </si>
  <si>
    <t>Amagasaki-AC</t>
  </si>
  <si>
    <t>430*360</t>
  </si>
  <si>
    <t>380*435</t>
  </si>
  <si>
    <t>650*500</t>
  </si>
  <si>
    <t>480*435</t>
  </si>
  <si>
    <t>1000*500</t>
  </si>
  <si>
    <t>Yamada-SA</t>
  </si>
  <si>
    <t>Смеситель Yamada-SA латунь/гранит/бежевый</t>
  </si>
  <si>
    <t>495*445</t>
  </si>
  <si>
    <t>БАЗА, см</t>
  </si>
  <si>
    <t>Комментарий</t>
  </si>
  <si>
    <t>860*510</t>
  </si>
  <si>
    <t>Artgranit/Leningrad grey</t>
  </si>
  <si>
    <t>980*510</t>
  </si>
  <si>
    <t>Artgranit/Темный шоколад</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</si>
  <si>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</si>
  <si>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</si>
  <si>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</si>
  <si>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</si>
  <si>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Мойка Toya 42-U/IF-IN нерж.сталь/нержавеющая сталь</t>
  </si>
  <si>
    <t>OTA-CR-40</t>
  </si>
  <si>
    <t xml:space="preserve">Смеситель Takayama-S латунь/хром </t>
  </si>
  <si>
    <t>115280, Россия, 
г. Москва, 
Ленинская слобода, д.26, 
БЦ "Омега 2"   
тел.: +7 (495) 133-98-58</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</si>
  <si>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</si>
  <si>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</si>
  <si>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</si>
  <si>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</si>
  <si>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</si>
  <si>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</si>
  <si>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</si>
  <si>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</si>
  <si>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</si>
  <si>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</si>
  <si>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</si>
  <si>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</si>
  <si>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</si>
  <si>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</si>
  <si>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Дозатор для моющего средства ОМ-02-GR латунь/leningrad grey  </t>
  </si>
  <si>
    <t xml:space="preserve">Мойка Akisame 100-2-GM-L нерж.сталь/вороненая сталь  </t>
  </si>
  <si>
    <t xml:space="preserve">Мойка Akisame 100-2-GM-R нерж.сталь/вороненая сталь  </t>
  </si>
  <si>
    <t xml:space="preserve">Мойка Akisame 41-LG нерж.сталь/светлое золото  </t>
  </si>
  <si>
    <t xml:space="preserve">Мойка Akisame 46-GM нерж.сталь/вороненая сталь  </t>
  </si>
  <si>
    <t xml:space="preserve">Мойка Akisame 46-LG нерж.сталь/светлое золото  </t>
  </si>
  <si>
    <t xml:space="preserve">Мойка Akisame 59-GM нерж.сталь/вороненая сталь  </t>
  </si>
  <si>
    <t xml:space="preserve">Мойка Akisame 59-LG нерж.сталь/светлое золото  </t>
  </si>
  <si>
    <t xml:space="preserve">Мойка Akisame 65-GM-L нерж.сталь/вороненая сталь  </t>
  </si>
  <si>
    <t xml:space="preserve">Мойка Akisame 65-GM-R нерж.сталь/вороненая сталь  </t>
  </si>
  <si>
    <t xml:space="preserve">Мойка Akisame 65-LG-L нерж.сталь/светлое золото  </t>
  </si>
  <si>
    <t xml:space="preserve">Мойка Akisame 65-LG-R нерж.сталь/светлое золото  </t>
  </si>
  <si>
    <t xml:space="preserve">Мойка Akisame 78-2-GM-L нерж.сталь/вороненая сталь  </t>
  </si>
  <si>
    <t xml:space="preserve">Мойка Akisame 78-2-GM-R нерж.сталь/вороненая сталь  </t>
  </si>
  <si>
    <t xml:space="preserve">Мойка Akisame 78-2-LG-L нерж.сталь/светлое золото  </t>
  </si>
  <si>
    <t xml:space="preserve">Мойка Akisame 78-2-LG-R нерж.сталь/светлое золото  </t>
  </si>
  <si>
    <t xml:space="preserve">Мойка Akisame 78-GM-L нерж.сталь/вороненая сталь  </t>
  </si>
  <si>
    <t xml:space="preserve">Мойка Akisame 78-GM-R нерж.сталь/вороненая сталь  </t>
  </si>
  <si>
    <t xml:space="preserve">Мойка Akisame 78-LG-L нерж.сталь/светлое золото  </t>
  </si>
  <si>
    <t xml:space="preserve">Мойка Akisame 78-LG-R нерж.сталь/светлое золото  </t>
  </si>
  <si>
    <t xml:space="preserve">Мойка Daisen 60-BE Artgranit/ваниль  </t>
  </si>
  <si>
    <t xml:space="preserve">Мойка Daisen 60-BL Artgranit/черный  </t>
  </si>
  <si>
    <t xml:space="preserve">Мойка Daisen 60-SA Artgranit/бежевый  </t>
  </si>
  <si>
    <t xml:space="preserve">Мойка Daisen 65-BE Artgranit/ваниль  </t>
  </si>
  <si>
    <t xml:space="preserve">Мойка Daisen 65-BL Artgranit/черный  </t>
  </si>
  <si>
    <t xml:space="preserve">Мойка Daisen 65-GR Artgranit/leningrad grey  </t>
  </si>
  <si>
    <t xml:space="preserve">Мойка Daisen 65-SA Artgranit/бежевый  </t>
  </si>
  <si>
    <t xml:space="preserve">Мойка Daisen 77-BE Artgranit/ваниль  </t>
  </si>
  <si>
    <t xml:space="preserve">Мойка Daisen 77-BL Artgranit/черный  </t>
  </si>
  <si>
    <t xml:space="preserve">Мойка Daisen 77-SA Artgranit/бежевый  </t>
  </si>
  <si>
    <t xml:space="preserve">Мойка Daisen 78-LB-BE Artgranit/ваниль  </t>
  </si>
  <si>
    <t xml:space="preserve">Мойка Daisen 78-LB-BL Artgranit/черный  </t>
  </si>
  <si>
    <t xml:space="preserve">Мойка Daisen 78-LB-SA Artgranit/бежевый  </t>
  </si>
  <si>
    <t xml:space="preserve">Мойка Daisen 86-BE Artgranit/ваниль  </t>
  </si>
  <si>
    <t xml:space="preserve">Мойка Daisen 86-BL Artgranit/черный  </t>
  </si>
  <si>
    <t xml:space="preserve">Мойка Daisen 86-SA Artgranit/бежевый  </t>
  </si>
  <si>
    <t xml:space="preserve">Мойка Kata 20-U-BE Artgranit/ваниль  </t>
  </si>
  <si>
    <t xml:space="preserve">Мойка Kata 20-U-BL Artgranit/черный  </t>
  </si>
  <si>
    <t xml:space="preserve">Мойка Kata 20-U-SA Artgranit/бежевый  </t>
  </si>
  <si>
    <t xml:space="preserve">Мойка Kata 34-U-BE Artgranit/ваниль  </t>
  </si>
  <si>
    <t xml:space="preserve">Мойка Kata 34-U-BL Artgranit/черный  </t>
  </si>
  <si>
    <t xml:space="preserve">Мойка Kata 34-U-SA Artgranit/бежевый  </t>
  </si>
  <si>
    <t xml:space="preserve">Мойка Kata 40-U-BE Artgranit/ваниль  </t>
  </si>
  <si>
    <t xml:space="preserve">Мойка Kata 40-U-BL Artgranit/черный  </t>
  </si>
  <si>
    <t xml:space="preserve">Мойка Kata 40-U-SA Artgranit/бежевый  </t>
  </si>
  <si>
    <t xml:space="preserve">Мойка Kata 44-U-BE Artgranit/ваниль  </t>
  </si>
  <si>
    <t xml:space="preserve">Мойка Kata 44-U-BL Artgranit/черный  </t>
  </si>
  <si>
    <t xml:space="preserve">Мойка Kata 44-U-SA Artgranit/бежевый  </t>
  </si>
  <si>
    <t xml:space="preserve">Мойка Kata 54-U-BE Artgranit/ваниль  </t>
  </si>
  <si>
    <t xml:space="preserve">Мойка Kata 54-U-BL Artgranit/черный  </t>
  </si>
  <si>
    <t xml:space="preserve">Мойка Kata 54-U-SA Artgranit/бежевый  </t>
  </si>
  <si>
    <t xml:space="preserve">Мойка Kata 55-2-U-BE Artgranit/ваниль  </t>
  </si>
  <si>
    <t xml:space="preserve">Мойка Kata 55-2-U-BL Artgranit/черный  </t>
  </si>
  <si>
    <t xml:space="preserve">Мойка Kata 55-2-U-SA Artgranit/бежевый  </t>
  </si>
  <si>
    <t xml:space="preserve">Мойка Sumi 100-BE Tetogranit/ваниль  </t>
  </si>
  <si>
    <t xml:space="preserve">Мойка Sumi 100-BL Tetogranit/черный  </t>
  </si>
  <si>
    <t xml:space="preserve">Мойка Sumi 100-CH Tetogranit/шампань  </t>
  </si>
  <si>
    <t xml:space="preserve">Мойка Sumi 100-EV Tetogranit/эверест  </t>
  </si>
  <si>
    <t xml:space="preserve">Мойка Sumi 100-PL Tetogranit/платина  </t>
  </si>
  <si>
    <t xml:space="preserve">Мойка Sumi 100-SA Tetogranit/бежевый  </t>
  </si>
  <si>
    <t xml:space="preserve">Мойка Sumi 100-WH Tetogranit/белый  </t>
  </si>
  <si>
    <t xml:space="preserve">Мойка Sumi 65-BE Tetogranit/ваниль  </t>
  </si>
  <si>
    <t xml:space="preserve">Мойка Sumi 65-BL Tetogranit/черный  </t>
  </si>
  <si>
    <t xml:space="preserve">Мойка Sumi 65-CH Tetogranit/шампань  </t>
  </si>
  <si>
    <t xml:space="preserve">Мойка Sumi 65-EV Tetogranit/эверест  </t>
  </si>
  <si>
    <t xml:space="preserve">Мойка Sumi 65-PL Tetogranit/платина  </t>
  </si>
  <si>
    <t xml:space="preserve">Мойка Sumi 65-SA Tetogranit/бежевый  </t>
  </si>
  <si>
    <t xml:space="preserve">Мойка Sumi 65-WH Tetogranit/белый  </t>
  </si>
  <si>
    <t xml:space="preserve">Мойка Sumi 79-BE Tetogranit/ваниль  </t>
  </si>
  <si>
    <t xml:space="preserve">Мойка Sumi 79-BL Tetogranit/черный  </t>
  </si>
  <si>
    <t xml:space="preserve">Мойка Sumi 79-CH Tetogranit/шампань  </t>
  </si>
  <si>
    <t xml:space="preserve">Мойка Sumi 79-EV Tetogranit/эверест  </t>
  </si>
  <si>
    <t xml:space="preserve">Мойка Sumi 79-PL Tetogranit/платина  </t>
  </si>
  <si>
    <t xml:space="preserve">Мойка Sumi 79-SA Tetogranit/бежевый  </t>
  </si>
  <si>
    <t xml:space="preserve">Мойка Sumi 79-WH Tetogranit/белый  </t>
  </si>
  <si>
    <t xml:space="preserve">Мойка Sumi 86-BE Tetogranit/ваниль  </t>
  </si>
  <si>
    <t xml:space="preserve">Мойка Sumi 86-BL Tetogranit/черный  </t>
  </si>
  <si>
    <t xml:space="preserve">Мойка Sumi 86-CH Tetogranit/шампань  </t>
  </si>
  <si>
    <t xml:space="preserve">Мойка Sumi 86-EV Tetogranit/эверест  </t>
  </si>
  <si>
    <t xml:space="preserve">Мойка Sumi 86-PL Tetogranit/платина  </t>
  </si>
  <si>
    <t xml:space="preserve">Мойка Sumi 86-SA Tetogranit/бежевый  </t>
  </si>
  <si>
    <t xml:space="preserve">Мойка Sumi 86-WH Tetogranit/белый  </t>
  </si>
  <si>
    <t xml:space="preserve">Мойка Taki 20-U/IF-GM нерж.сталь/вороненая сталь  </t>
  </si>
  <si>
    <t xml:space="preserve">Мойка Taki 44-U/IF-GM нерж.сталь/вороненая сталь  </t>
  </si>
  <si>
    <t xml:space="preserve">Мойка Taki 44-U/IF-LG нерж.сталь/светлое золото  </t>
  </si>
  <si>
    <t xml:space="preserve">Мойка Taki 49-U/IF-GM нерж.сталь/вороненая сталь  </t>
  </si>
  <si>
    <t xml:space="preserve">Мойка Taki 49-U/IF-LG нерж.сталь/светлое золото  </t>
  </si>
  <si>
    <t xml:space="preserve">Мойка Taki 54-U/IF-GM нерж.сталь/вороненая сталь  </t>
  </si>
  <si>
    <t xml:space="preserve">Мойка Yonaka 78-SA Artgranit/бежевый  </t>
  </si>
  <si>
    <t xml:space="preserve">Мойка Yonaka 98-C-BE Artgranit/ваниль  </t>
  </si>
  <si>
    <t xml:space="preserve">Мойка Yonaka 98-C-BL Artgranit/черный  </t>
  </si>
  <si>
    <t xml:space="preserve">Мойка Yonaka 98-C-SA Artgranit/бежевый  </t>
  </si>
  <si>
    <t xml:space="preserve">Сменный гибкий шланг OT-01-GR серый  </t>
  </si>
  <si>
    <t xml:space="preserve">Смеситель Akashi-S-LG латунь/светлое золото  </t>
  </si>
  <si>
    <t xml:space="preserve">Смеситель Amagasaki-GR латунь/гранит/leningrad grey  </t>
  </si>
  <si>
    <t xml:space="preserve">Смеситель Aogashima-C латунь/хром  </t>
  </si>
  <si>
    <t xml:space="preserve">Смеситель Kyoto-SI латунь/античное серебро  </t>
  </si>
  <si>
    <t xml:space="preserve">Смеситель Tanigawa-C латунь/хром  </t>
  </si>
  <si>
    <t xml:space="preserve">Смеситель Tokigawa-C латунь/хром  </t>
  </si>
  <si>
    <t xml:space="preserve">Смеситель Umi-C латунь/хром  </t>
  </si>
  <si>
    <t xml:space="preserve">Смеситель Wakayama-C латунь/хром  </t>
  </si>
  <si>
    <t xml:space="preserve">Tokigawa-AB    </t>
  </si>
  <si>
    <t xml:space="preserve">Umi-BN           </t>
  </si>
  <si>
    <t xml:space="preserve">Umi-PA            </t>
  </si>
  <si>
    <t xml:space="preserve">Aogashima-C    </t>
  </si>
  <si>
    <t xml:space="preserve"> Aogashima-BN  </t>
  </si>
  <si>
    <t xml:space="preserve">Kyoto-SI                     </t>
  </si>
  <si>
    <t xml:space="preserve">Amagasaki-PA  </t>
  </si>
  <si>
    <t xml:space="preserve">Amagasaki-GR    </t>
  </si>
  <si>
    <t xml:space="preserve">Amagasaki-CA  </t>
  </si>
  <si>
    <t xml:space="preserve">Kanto-BN-WH        </t>
  </si>
  <si>
    <t xml:space="preserve">ОT-01-GR         </t>
  </si>
  <si>
    <t xml:space="preserve">Wakayama-С    </t>
  </si>
  <si>
    <t xml:space="preserve">Wakayama-BN    </t>
  </si>
  <si>
    <t xml:space="preserve">Akashi-S-LG                </t>
  </si>
  <si>
    <t xml:space="preserve">Tanigawa-C   </t>
  </si>
  <si>
    <t xml:space="preserve">Tanigawa-S-BN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</si>
  <si>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</si>
  <si>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</si>
  <si>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</si>
  <si>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</si>
  <si>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</si>
  <si>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</si>
  <si>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</si>
  <si>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</si>
  <si>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Umi-MA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</si>
  <si>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</si>
  <si>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</si>
  <si>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</si>
  <si>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</si>
  <si>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</si>
  <si>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</si>
  <si>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</si>
  <si>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</si>
  <si>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ОМ-02-PA        </t>
  </si>
  <si>
    <t xml:space="preserve">ОМ-02-CA        </t>
  </si>
  <si>
    <t xml:space="preserve">ОМ-02-MA        </t>
  </si>
  <si>
    <t xml:space="preserve">ОМ-02-GR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</si>
  <si>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</si>
  <si>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</si>
  <si>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</si>
  <si>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</si>
  <si>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</si>
  <si>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</si>
  <si>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</si>
  <si>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</si>
  <si>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</si>
  <si>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</si>
  <si>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</si>
  <si>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</si>
  <si>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</si>
  <si>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</si>
  <si>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</si>
  <si>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</si>
  <si>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</si>
  <si>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</si>
  <si>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</si>
  <si>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</si>
  <si>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</si>
  <si>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</si>
  <si>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</si>
  <si>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</si>
  <si>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</si>
  <si>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</si>
  <si>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</si>
  <si>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</si>
  <si>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</si>
  <si>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</si>
  <si>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</si>
  <si>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</si>
  <si>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</si>
  <si>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</si>
  <si>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</si>
  <si>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</si>
  <si>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</si>
  <si>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</si>
  <si>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</si>
  <si>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</si>
  <si>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</si>
  <si>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</si>
  <si>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</si>
  <si>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</si>
  <si>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</si>
  <si>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</si>
  <si>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</si>
  <si>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</si>
  <si>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</si>
  <si>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</si>
  <si>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</si>
  <si>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</si>
  <si>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</si>
  <si>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</si>
  <si>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</si>
  <si>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</si>
  <si>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</si>
  <si>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</si>
  <si>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42-MA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</si>
  <si>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</si>
  <si>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</si>
  <si>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</si>
  <si>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</si>
  <si>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</si>
  <si>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</si>
  <si>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</si>
  <si>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61-MA  </t>
  </si>
  <si>
    <t xml:space="preserve">Yonaka 61-PA  </t>
  </si>
  <si>
    <t xml:space="preserve">Yonaka 61-CA  </t>
  </si>
  <si>
    <t xml:space="preserve">Yonaka 61-GR  </t>
  </si>
  <si>
    <t xml:space="preserve">Yonaka 61-DC  </t>
  </si>
  <si>
    <t xml:space="preserve">Yonaka 61-BL  </t>
  </si>
  <si>
    <t xml:space="preserve">Yonaka 61-SA  </t>
  </si>
  <si>
    <t xml:space="preserve">Kata 34-U-BE    </t>
  </si>
  <si>
    <t xml:space="preserve">Kata 34-U-PA       </t>
  </si>
  <si>
    <t xml:space="preserve">Kata 34-U-CA      </t>
  </si>
  <si>
    <t xml:space="preserve">Kata 34-U-GR         </t>
  </si>
  <si>
    <t xml:space="preserve">Kata 34-U-DC        </t>
  </si>
  <si>
    <t xml:space="preserve">Kata 34-U-BL     </t>
  </si>
  <si>
    <t xml:space="preserve">Kata 34-U-SA        </t>
  </si>
  <si>
    <t xml:space="preserve">Daisen 46-BE  </t>
  </si>
  <si>
    <t xml:space="preserve">Daisen 46-PA  </t>
  </si>
  <si>
    <t xml:space="preserve">Daisen 46-CA  </t>
  </si>
  <si>
    <t xml:space="preserve">Daisen 46-GR  </t>
  </si>
  <si>
    <t xml:space="preserve">Daisen 46-DC  </t>
  </si>
  <si>
    <t xml:space="preserve">Daisen 46-BL  </t>
  </si>
  <si>
    <t xml:space="preserve">Daisen 46-SA  </t>
  </si>
  <si>
    <t xml:space="preserve">Kata 40-U-BE  </t>
  </si>
  <si>
    <t xml:space="preserve">Kata 40-U-PA  </t>
  </si>
  <si>
    <t xml:space="preserve">Kata 40-U-CA  </t>
  </si>
  <si>
    <t xml:space="preserve">Kata 40-U-GR  </t>
  </si>
  <si>
    <t xml:space="preserve">Kata 40-U-DC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</si>
  <si>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</si>
  <si>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</si>
  <si>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</si>
  <si>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</si>
  <si>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</si>
  <si>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</si>
  <si>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</si>
  <si>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</si>
  <si>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Sumi 65-EV        </t>
  </si>
  <si>
    <t xml:space="preserve">Daisen 78-GR             </t>
  </si>
  <si>
    <t xml:space="preserve">Daisen 65-SA             </t>
  </si>
  <si>
    <t xml:space="preserve">Daisen 65-BE              </t>
  </si>
  <si>
    <t xml:space="preserve">Daisen 65-BL             </t>
  </si>
  <si>
    <t xml:space="preserve">Daisen 65-DC              </t>
  </si>
  <si>
    <t xml:space="preserve">Daisen 65-CA              </t>
  </si>
  <si>
    <t xml:space="preserve">Daisen 65-PA              </t>
  </si>
  <si>
    <t xml:space="preserve">Daisen 65-GR            </t>
  </si>
  <si>
    <t xml:space="preserve">Kata 44-U-BE                    </t>
  </si>
  <si>
    <t xml:space="preserve">Kata 44-U-PA                </t>
  </si>
  <si>
    <t xml:space="preserve">Kata 44-U-CA               </t>
  </si>
  <si>
    <t xml:space="preserve">Kata 44-U-GR              </t>
  </si>
  <si>
    <t xml:space="preserve">Kata 44-U-DC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</si>
  <si>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</si>
  <si>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</si>
  <si>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</si>
  <si>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</si>
  <si>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</si>
  <si>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</si>
  <si>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</si>
  <si>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</si>
  <si>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Sumi 79-EV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</si>
  <si>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</si>
  <si>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</si>
  <si>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</si>
  <si>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</si>
  <si>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</si>
  <si>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</si>
  <si>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</si>
  <si>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</si>
  <si>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</si>
  <si>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</si>
  <si>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</si>
  <si>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60-DC      </t>
  </si>
  <si>
    <t xml:space="preserve">Daisen 60-BL       </t>
  </si>
  <si>
    <t xml:space="preserve">Daisen 60-SA       </t>
  </si>
  <si>
    <t xml:space="preserve">Daisen 78-LB-BE          </t>
  </si>
  <si>
    <t xml:space="preserve">Daisen 78-LB-PA       </t>
  </si>
  <si>
    <t xml:space="preserve">Daisen 78-LB-CA       </t>
  </si>
  <si>
    <t xml:space="preserve">Daisen 78-LB-GR      </t>
  </si>
  <si>
    <t xml:space="preserve">Daisen 78-LB-DC      </t>
  </si>
  <si>
    <t xml:space="preserve">Daisen 78-LB-BL       </t>
  </si>
  <si>
    <t xml:space="preserve">Daisen 78-LB-SA       </t>
  </si>
  <si>
    <t xml:space="preserve">Daisen 86-BE       </t>
  </si>
  <si>
    <t xml:space="preserve">Daisen 86-BL       </t>
  </si>
  <si>
    <t xml:space="preserve">Daisen 86-DC       </t>
  </si>
  <si>
    <t xml:space="preserve">Daisen 86-SA      </t>
  </si>
  <si>
    <t xml:space="preserve">Daisen 86-CA     </t>
  </si>
  <si>
    <t xml:space="preserve">Daisen 86-PA     </t>
  </si>
  <si>
    <t xml:space="preserve">Daisen 86-GR     </t>
  </si>
  <si>
    <t xml:space="preserve">Kata 54-U-BE                    </t>
  </si>
  <si>
    <t xml:space="preserve">Kata 54-U-PA                </t>
  </si>
  <si>
    <t xml:space="preserve">Kata 54-U-CA               </t>
  </si>
  <si>
    <t xml:space="preserve">Kata 54-U-GR              </t>
  </si>
  <si>
    <t xml:space="preserve">Kata 54-U-DC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</si>
  <si>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</si>
  <si>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</si>
  <si>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</si>
  <si>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</si>
  <si>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</si>
  <si>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</si>
  <si>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</si>
  <si>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</si>
  <si>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</si>
  <si>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</si>
  <si>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</si>
  <si>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</si>
  <si>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</si>
  <si>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</si>
  <si>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</si>
  <si>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86-EV                    </t>
  </si>
  <si>
    <t xml:space="preserve">Sumi 100-BL                     </t>
  </si>
  <si>
    <t xml:space="preserve">Sumi 100-BE                 </t>
  </si>
  <si>
    <t xml:space="preserve">Sumi 100-SA                    </t>
  </si>
  <si>
    <t xml:space="preserve">Sumi 100-WH                  </t>
  </si>
  <si>
    <t xml:space="preserve">Sumi 100-DC                 </t>
  </si>
  <si>
    <t xml:space="preserve">Sumi 100-PL                  </t>
  </si>
  <si>
    <t xml:space="preserve">Sumi 100-EV                    </t>
  </si>
  <si>
    <t xml:space="preserve">Daisen 77-BE     </t>
  </si>
  <si>
    <t xml:space="preserve">Daisen 77-MA    </t>
  </si>
  <si>
    <t xml:space="preserve">Daisen 77-PA     </t>
  </si>
  <si>
    <t xml:space="preserve">Daisen 77-CA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</si>
  <si>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</si>
  <si>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</si>
  <si>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</si>
  <si>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</si>
  <si>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</si>
  <si>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</si>
  <si>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</si>
  <si>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98-C-DC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</si>
  <si>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</si>
  <si>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</si>
  <si>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</si>
  <si>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</si>
  <si>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</si>
  <si>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</si>
  <si>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</si>
  <si>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</si>
  <si>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r>
      <t xml:space="preserve">Нож филейный Yamata </t>
    </r>
    <r>
      <rPr>
        <sz val="9"/>
        <color rgb="FFFF0000"/>
        <rFont val="Calibri"/>
        <family val="2"/>
        <charset val="204"/>
        <scheme val="minor"/>
      </rPr>
      <t>*выводится из программы</t>
    </r>
  </si>
  <si>
    <r>
      <t>Нож филейный Yamata Kotai</t>
    </r>
    <r>
      <rPr>
        <sz val="9"/>
        <color rgb="FFFF0000"/>
        <rFont val="Calibri"/>
        <family val="2"/>
        <charset val="204"/>
        <scheme val="minor"/>
      </rPr>
      <t xml:space="preserve"> *выводится из программы</t>
    </r>
  </si>
  <si>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</si>
  <si>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</si>
  <si>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</si>
  <si>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</si>
  <si>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</si>
  <si>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</si>
  <si>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</si>
  <si>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</si>
  <si>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</si>
  <si>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</si>
  <si>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</si>
  <si>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</si>
  <si>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</si>
  <si>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</si>
  <si>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</si>
  <si>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</si>
  <si>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</si>
  <si>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</si>
  <si>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</si>
  <si>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</si>
  <si>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</si>
  <si>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</si>
  <si>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</si>
  <si>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</si>
  <si>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</si>
  <si>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</si>
  <si>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</si>
  <si>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</si>
  <si>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</si>
  <si>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</si>
  <si>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</si>
  <si>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</si>
  <si>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</si>
  <si>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</si>
  <si>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 xml:space="preserve">Damascus Suminagashi-SET </t>
  </si>
  <si>
    <t>Нож универсальный Yamata</t>
  </si>
  <si>
    <t>Нож универсальный Yamata Kotai</t>
  </si>
  <si>
    <t>580*440</t>
  </si>
  <si>
    <t>600*500</t>
  </si>
  <si>
    <t>342*402</t>
  </si>
  <si>
    <t>Нож сантоку</t>
  </si>
  <si>
    <t>Набор из 4х ножей Damascus Suminagashi + универсальная подставка</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</si>
  <si>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60-61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</si>
  <si>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Sakaime 68-CH Tetogranit/шампань</t>
  </si>
  <si>
    <t>Мойка Sakaime 68-EV Tetogranit/эверест</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</si>
  <si>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</si>
  <si>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</si>
  <si>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</si>
  <si>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</si>
  <si>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</si>
  <si>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</si>
  <si>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</si>
  <si>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</si>
  <si>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</si>
  <si>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</si>
  <si>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68-EV</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</si>
  <si>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</si>
  <si>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</si>
  <si>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</si>
  <si>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</si>
  <si>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</si>
  <si>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</si>
  <si>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</si>
  <si>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</si>
  <si>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r>
      <t>Sakaime 79-EV</t>
    </r>
    <r>
      <rPr>
        <sz val="9"/>
        <color rgb="FFFF0000"/>
        <rFont val="Calibri"/>
        <family val="2"/>
        <charset val="204"/>
        <scheme val="minor"/>
      </rPr>
      <t/>
    </r>
  </si>
  <si>
    <t>Sakaime 79-SA</t>
  </si>
  <si>
    <t>390*430</t>
  </si>
  <si>
    <t>Нож овощной*продаются по отдельности</t>
  </si>
  <si>
    <t>Нож универсальный*продаются по отдельности</t>
  </si>
  <si>
    <t>Нож "Шеф"*продаются по отдельности</t>
  </si>
  <si>
    <t>490*435</t>
  </si>
  <si>
    <t>660*420</t>
  </si>
  <si>
    <t>620*380</t>
  </si>
  <si>
    <t>Tedori 54-U-BE</t>
  </si>
  <si>
    <t>Tedori 54-U-CH</t>
  </si>
  <si>
    <t>Tedori 54-U-DC</t>
  </si>
  <si>
    <t>Tedori 54-U-EV</t>
  </si>
  <si>
    <t>Tedori 54-U-SA</t>
  </si>
  <si>
    <t>550*420</t>
  </si>
  <si>
    <t>510*380</t>
  </si>
  <si>
    <t xml:space="preserve"> Tedori 85-2-U-BE</t>
  </si>
  <si>
    <t xml:space="preserve"> Tedori 85-2-U-WH</t>
  </si>
  <si>
    <t>Tedori 85-2-U-CH</t>
  </si>
  <si>
    <t>Tedori 85-2-U-BL</t>
  </si>
  <si>
    <t>Tedori 85-2-U-PL</t>
  </si>
  <si>
    <t>Tedori 85-2-U-SA</t>
  </si>
  <si>
    <t>850*465</t>
  </si>
  <si>
    <t>Tedori 85-2-U-EV</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</si>
  <si>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</si>
  <si>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</si>
  <si>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</si>
  <si>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</si>
  <si>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</si>
  <si>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</si>
  <si>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</si>
  <si>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</si>
  <si>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</si>
  <si>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</si>
  <si>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</si>
  <si>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</si>
  <si>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</si>
  <si>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</si>
  <si>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</si>
  <si>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</si>
  <si>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</si>
  <si>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</si>
  <si>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</si>
  <si>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</si>
  <si>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</si>
  <si>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</si>
  <si>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</si>
  <si>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Гарантия на мойки из материала «Tetogranit» -15 лет;
• Метод производства: литье;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Комплектация:
• крепления;
• донный клапан (автоматический донный клапан приобретается отдельно);
• сифон;
Упаковка:
• картонная коробка;
• картонные уплотнения;</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</si>
  <si>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</si>
  <si>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</si>
  <si>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</si>
  <si>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</si>
  <si>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</si>
  <si>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</si>
  <si>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</si>
  <si>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</si>
  <si>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</si>
  <si>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</si>
  <si>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</si>
  <si>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</si>
  <si>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</si>
  <si>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</si>
  <si>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</si>
  <si>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</si>
  <si>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</si>
  <si>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</si>
  <si>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</si>
  <si>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</si>
  <si>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</si>
  <si>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</si>
  <si>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</si>
  <si>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</si>
  <si>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</si>
  <si>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 xml:space="preserve">•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        </t>
  </si>
  <si>
    <t>•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</si>
  <si>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</si>
  <si>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</si>
  <si>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</si>
  <si>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</si>
  <si>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</si>
  <si>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</si>
  <si>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</si>
  <si>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</si>
  <si>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</si>
  <si>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</si>
  <si>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</si>
  <si>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</si>
  <si>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</si>
  <si>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</si>
  <si>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</si>
  <si>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</si>
  <si>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 xml:space="preserve">•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   </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</si>
  <si>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</si>
  <si>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</si>
  <si>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</si>
  <si>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</si>
  <si>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</si>
  <si>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</si>
  <si>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</si>
  <si>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</si>
  <si>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</si>
  <si>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</si>
  <si>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</si>
  <si>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</si>
  <si>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</si>
  <si>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</si>
  <si>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</si>
  <si>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</si>
  <si>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</si>
  <si>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</si>
  <si>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</si>
  <si>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</si>
  <si>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</si>
  <si>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</si>
  <si>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</si>
  <si>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</si>
  <si>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</si>
  <si>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</si>
  <si>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</si>
  <si>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</si>
  <si>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</si>
  <si>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</si>
  <si>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</si>
  <si>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</si>
  <si>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</si>
  <si>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</si>
  <si>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</si>
  <si>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</si>
  <si>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</si>
  <si>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</si>
  <si>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</si>
  <si>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</si>
  <si>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</si>
  <si>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</si>
  <si>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</si>
  <si>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</si>
  <si>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</si>
  <si>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</si>
  <si>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</si>
  <si>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</si>
  <si>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</si>
  <si>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</si>
  <si>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</si>
  <si>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</si>
  <si>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</si>
  <si>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</si>
  <si>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</si>
  <si>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</si>
  <si>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</si>
  <si>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</si>
  <si>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</si>
  <si>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</si>
  <si>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</si>
  <si>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</si>
  <si>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</si>
  <si>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"Шеф" Yamata Kotai</t>
  </si>
  <si>
    <t>Нож овощной Yamata Kotai</t>
  </si>
  <si>
    <r>
      <t xml:space="preserve">DEC-IN </t>
    </r>
    <r>
      <rPr>
        <sz val="9"/>
        <color rgb="FFFF0000"/>
        <rFont val="Calibri"/>
        <family val="2"/>
        <charset val="204"/>
        <scheme val="minor"/>
      </rPr>
      <t>NEW</t>
    </r>
  </si>
  <si>
    <r>
      <t xml:space="preserve">DEC-LG </t>
    </r>
    <r>
      <rPr>
        <sz val="9"/>
        <color rgb="FFFF0000"/>
        <rFont val="Calibri"/>
        <family val="2"/>
        <charset val="204"/>
        <scheme val="minor"/>
      </rPr>
      <t>NEW</t>
    </r>
  </si>
  <si>
    <r>
      <t xml:space="preserve">DEC-GM </t>
    </r>
    <r>
      <rPr>
        <sz val="9"/>
        <color rgb="FFFF0000"/>
        <rFont val="Calibri"/>
        <family val="2"/>
        <charset val="204"/>
        <scheme val="minor"/>
      </rPr>
      <t>NEW</t>
    </r>
  </si>
  <si>
    <t>ИЗМЕЛЬЧИТЕЛИ</t>
  </si>
  <si>
    <t>ВОДООЧИСТИТЕЛИ</t>
  </si>
  <si>
    <t>Pure Drop 1.0</t>
  </si>
  <si>
    <t>РОЛЛ-МАТ</t>
  </si>
  <si>
    <t>КОРЗИНА ДЛЯ СУШКИ</t>
  </si>
  <si>
    <t>КОЛАНДЕР</t>
  </si>
  <si>
    <t>ФИЛЬТР ГРУБОЙ ОЧИСТКИ</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</si>
  <si>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</si>
  <si>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</si>
  <si>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</si>
  <si>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</si>
  <si>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DRY-01-IN</t>
  </si>
  <si>
    <t>DRY-01-LG</t>
  </si>
  <si>
    <t>• Цвет: нержавеющая сталь;
• Параметры: 40,5х50 мм</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</si>
  <si>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</si>
  <si>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</si>
  <si>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Высокий излив обеспечивает максимально удобное использование смесителя;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гибкие, в оплетке из нержавеющей стали.</t>
  </si>
  <si>
    <t>• Эксклюзивный классический дизайн, уникальное исполнение с добавлением керамического элемента с восточным орнаментом</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</si>
  <si>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</si>
  <si>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</si>
  <si>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</si>
  <si>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</si>
  <si>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Kagoshima</t>
  </si>
  <si>
    <t>Aogashima</t>
  </si>
  <si>
    <t>Tottori</t>
  </si>
  <si>
    <t>Kyoto</t>
  </si>
  <si>
    <t>Amagasaki</t>
  </si>
  <si>
    <t>Kakogava-S</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</si>
  <si>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</si>
  <si>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</si>
  <si>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</si>
  <si>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</si>
  <si>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</si>
  <si>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</si>
  <si>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</si>
  <si>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Вытяжной шланг до 900 мм
• Кнопка переключения струя/душ</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</si>
  <si>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</si>
  <si>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</si>
  <si>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</si>
  <si>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</si>
  <si>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</si>
  <si>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</si>
  <si>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</si>
  <si>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</si>
  <si>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</si>
  <si>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</si>
  <si>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</si>
  <si>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</si>
  <si>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</si>
  <si>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</si>
  <si>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</si>
  <si>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</si>
  <si>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</si>
  <si>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</si>
  <si>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</si>
  <si>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</si>
  <si>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</si>
  <si>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</si>
  <si>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</si>
  <si>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</si>
  <si>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Tanigawa-S</t>
  </si>
  <si>
    <t>Tanigawa</t>
  </si>
  <si>
    <t>Yatomi</t>
  </si>
  <si>
    <t>Kado</t>
  </si>
  <si>
    <t>Tateyama-S</t>
  </si>
  <si>
    <t>Shinagawa</t>
  </si>
  <si>
    <t>Tokigawa</t>
  </si>
  <si>
    <t>Umi</t>
  </si>
  <si>
    <t>OM-01</t>
  </si>
  <si>
    <t>OM-02</t>
  </si>
  <si>
    <t>ДОЗАТОРЫ</t>
  </si>
  <si>
    <t>Umi-MA</t>
  </si>
  <si>
    <t>OM-01-PA</t>
  </si>
  <si>
    <t>OM-02-PL</t>
  </si>
  <si>
    <t xml:space="preserve">Торговая марка MIKADZO (перевод с японского  "действие императора") представляет разноцелевые модели кухонных ножей, отличающиеся по типу, материалам и составу сталей. Широкий ассортимент моделей отвечает всем требованиям потребителей. Всех их объединяет непревзойденное качество, высокая износостойкость и великолепный дизайн. 
                                                  </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</si>
  <si>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</si>
  <si>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191014, Россия,
г. Санкт-Петербург, 
наб. Реки Фонтанки, д. 76, пом. 1
тел.: +7 (812) 602-78-00</t>
  </si>
  <si>
    <t>телефон горячей линии: 8 (800) 700-04-32</t>
  </si>
  <si>
    <t>550000, Japan,
Osaka, Nishiku, 
Edobori 211, 
tel.: +81 6 6225 1681</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</si>
  <si>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</si>
  <si>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 xml:space="preserve">Нож универсальный </t>
    </r>
    <r>
      <rPr>
        <sz val="9"/>
        <color rgb="FFFF0000"/>
        <rFont val="Calibri"/>
        <family val="2"/>
        <charset val="204"/>
        <scheme val="minor"/>
      </rPr>
      <t>*продаются по отдельности</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</si>
  <si>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</si>
  <si>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шеф </t>
    </r>
    <r>
      <rPr>
        <sz val="9"/>
        <color rgb="FFFF0000"/>
        <rFont val="Calibri"/>
        <family val="2"/>
        <charset val="204"/>
        <scheme val="minor"/>
      </rPr>
      <t>*продаются по отдельности</t>
    </r>
  </si>
  <si>
    <r>
      <t xml:space="preserve">Нож овощной </t>
    </r>
    <r>
      <rPr>
        <sz val="9"/>
        <color rgb="FFFF0000"/>
        <rFont val="Calibri"/>
        <family val="2"/>
        <charset val="204"/>
        <scheme val="minor"/>
      </rPr>
      <t>*продаются по отдельности</t>
    </r>
  </si>
  <si>
    <t>DAMASCUS SUMINAGASHI
 SUMINAGASHI</t>
  </si>
  <si>
    <t>YAMATA KOTAI</t>
  </si>
  <si>
    <t>YAMATA</t>
  </si>
  <si>
    <t>IMARI WHITE</t>
  </si>
  <si>
    <t>IMARI BLACK</t>
  </si>
  <si>
    <t>УНИВЕРСАЛЬНАЯ ДЕРЕВЯННАЯ ПОДСТАВКА</t>
  </si>
  <si>
    <t>Набор ножей MIKADZO Imari
(3 НОЖА) + ПОДСТАВКА</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</si>
  <si>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</si>
  <si>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</si>
  <si>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</si>
  <si>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Современный дизайн и удобство использования, благодаря высокому изливу
• Вытяжной шланг до 800 мм</t>
  </si>
  <si>
    <t>• Современный дизайн
• Гибкий шланг</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</si>
  <si>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</si>
  <si>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</si>
  <si>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</si>
  <si>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</si>
  <si>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</si>
  <si>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Вытяжной шланг до 600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</si>
  <si>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</si>
  <si>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</si>
  <si>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Вытяжной шланг до 450 мм
• Кнопка переключения струя/душ</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</si>
  <si>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</si>
  <si>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</si>
  <si>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</si>
  <si>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</si>
  <si>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</si>
  <si>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</si>
  <si>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</si>
  <si>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</si>
  <si>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</si>
  <si>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</si>
  <si>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</si>
  <si>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</si>
  <si>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</si>
  <si>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</si>
  <si>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</si>
  <si>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</si>
  <si>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</si>
  <si>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</si>
  <si>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</si>
  <si>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</si>
  <si>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</si>
  <si>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Nakagawa-BL</t>
  </si>
  <si>
    <t>Nakagawa-CA</t>
  </si>
  <si>
    <t>Nakagawa-CH</t>
  </si>
  <si>
    <t>Nakagawa-DC</t>
  </si>
  <si>
    <t>Nakagawa-EV</t>
  </si>
  <si>
    <t>Nakagawa-GR</t>
  </si>
  <si>
    <t>Nakagawa-MA</t>
  </si>
  <si>
    <t>Nakagawa-PA</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</si>
  <si>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</si>
  <si>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</si>
  <si>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</si>
  <si>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</si>
  <si>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</si>
  <si>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</si>
  <si>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</si>
  <si>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</si>
  <si>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</si>
  <si>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</si>
  <si>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</si>
  <si>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</si>
  <si>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</si>
  <si>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</si>
  <si>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</si>
  <si>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</si>
  <si>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</si>
  <si>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</si>
  <si>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</si>
  <si>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</si>
  <si>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</si>
  <si>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</si>
  <si>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</si>
  <si>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</si>
  <si>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</si>
  <si>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</si>
  <si>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</si>
  <si>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</si>
  <si>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</si>
  <si>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</si>
  <si>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</si>
  <si>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</si>
  <si>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</si>
  <si>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</si>
  <si>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</si>
  <si>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</si>
  <si>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</si>
  <si>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Shinagawa-S</t>
  </si>
  <si>
    <t>Shinagawa-S-BN</t>
  </si>
  <si>
    <t>• Вытяжной шланг до 400 мм</t>
  </si>
  <si>
    <t>• Картридж: керамический D35мм;
• Отверстие для установки: ø35 мм;
• Практичный однорычажный смеситель;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</si>
  <si>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</si>
  <si>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</si>
  <si>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</si>
  <si>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</si>
  <si>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</si>
  <si>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</si>
  <si>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</si>
  <si>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</si>
  <si>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</si>
  <si>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</si>
  <si>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</si>
  <si>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</si>
  <si>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</si>
  <si>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</si>
  <si>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</si>
  <si>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</si>
  <si>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Мойка Akisame 60-2-IN-L нерж.сталь/нержавеющая сталь</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</si>
  <si>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</si>
  <si>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</si>
  <si>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</si>
  <si>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</si>
  <si>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</si>
  <si>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</si>
  <si>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</si>
  <si>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</si>
  <si>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</si>
  <si>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</si>
  <si>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</si>
  <si>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</si>
  <si>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</si>
  <si>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</si>
  <si>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</si>
  <si>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</si>
  <si>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</si>
  <si>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</si>
  <si>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</si>
  <si>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</si>
  <si>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</si>
  <si>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CB-Yamakawa-Yamakawa Integra</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</si>
  <si>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</si>
  <si>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</si>
  <si>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</si>
  <si>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</si>
  <si>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</si>
  <si>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</si>
  <si>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</si>
  <si>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</si>
  <si>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</si>
  <si>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</si>
  <si>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</si>
  <si>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 Доска устанавливается на чашу мойки или на ее крыло, создавая дополнительную площадь для
работы;
• Разделочная доска CB-Yamakawa-Yamakawa Integra подходит ко всем мойкам коллекции Yamakawa бренда OMOIKIRI.</t>
  </si>
  <si>
    <t>Разделочная доска CB-Banzen</t>
  </si>
  <si>
    <t>Разделочная доска CB-Kitagawa 86-LB</t>
  </si>
  <si>
    <t>Bosen 61</t>
  </si>
  <si>
    <t>Bosen 61-SA</t>
  </si>
  <si>
    <t>Bosen 61-BL</t>
  </si>
  <si>
    <t>Bosen 61-EV</t>
  </si>
  <si>
    <t>Bosen 61-PL</t>
  </si>
  <si>
    <t>Bosen 61-DC</t>
  </si>
  <si>
    <t>Bosen 61-CH</t>
  </si>
  <si>
    <t>Bosen 61-WH</t>
  </si>
  <si>
    <t>Bosen 61-BE</t>
  </si>
  <si>
    <t>610*500</t>
  </si>
  <si>
    <t xml:space="preserve">540*400 </t>
  </si>
  <si>
    <t>Tasogare 86</t>
  </si>
  <si>
    <t>Tasogare 86-CA</t>
  </si>
  <si>
    <t>Tasogare 86-PA</t>
  </si>
  <si>
    <t>Tasogare 86-BE</t>
  </si>
  <si>
    <t>Tasogare 86-DC</t>
  </si>
  <si>
    <t>Tasogare 86-MA</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</si>
  <si>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</si>
  <si>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</si>
  <si>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</si>
  <si>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</si>
  <si>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</si>
  <si>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</si>
  <si>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</si>
  <si>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</si>
  <si>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</si>
  <si>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</si>
  <si>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</si>
  <si>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</si>
  <si>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</si>
  <si>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</si>
  <si>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</si>
  <si>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</si>
  <si>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</si>
  <si>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</si>
  <si>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</si>
  <si>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</si>
  <si>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</si>
  <si>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</si>
  <si>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</si>
  <si>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</si>
  <si>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Sakaime 78-LB-EV</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</si>
  <si>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</si>
  <si>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</si>
  <si>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</si>
  <si>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</si>
  <si>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</si>
  <si>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</si>
  <si>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</si>
  <si>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</si>
  <si>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</si>
  <si>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</si>
  <si>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</si>
  <si>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</si>
  <si>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</si>
  <si>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</si>
  <si>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</si>
  <si>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</si>
  <si>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 xml:space="preserve">Универсальная деревянная подставка  с пластиковым волокнистым держателем для хранения ножей любой формы и размера. </t>
  </si>
  <si>
    <t>Tedori 68</t>
  </si>
  <si>
    <t>Tedori 68-CH</t>
  </si>
  <si>
    <t>Tedori 57</t>
  </si>
  <si>
    <t>Tedori 57-BL</t>
  </si>
  <si>
    <t>Tedori-57-WH</t>
  </si>
  <si>
    <t>Tedori 57-BE</t>
  </si>
  <si>
    <t>Мойка Tedori 57-BL Tetogranit/черный</t>
  </si>
  <si>
    <t>Мойка Saroma 51-IN нерж.сталь/нержавеющая сталь</t>
  </si>
  <si>
    <t>Tedori 54-U-BL</t>
  </si>
  <si>
    <t>Tedori 54-U-WH</t>
  </si>
  <si>
    <t>Tedori 54-U-PL</t>
  </si>
  <si>
    <t>Omi 44-U/I-AB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</si>
  <si>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</si>
  <si>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</si>
  <si>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</si>
  <si>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</si>
  <si>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</si>
  <si>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</si>
  <si>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</si>
  <si>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</si>
  <si>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</si>
  <si>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</si>
  <si>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</si>
  <si>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</si>
  <si>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</si>
  <si>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</si>
  <si>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</si>
  <si>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</si>
  <si>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</si>
  <si>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</si>
  <si>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Смеситель Yamada-PL латунь/гранит/платина</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</si>
  <si>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</si>
  <si>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</si>
  <si>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</si>
  <si>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</si>
  <si>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</si>
  <si>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</si>
  <si>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</si>
  <si>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</si>
  <si>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</si>
  <si>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</si>
  <si>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</si>
  <si>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</si>
  <si>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</si>
  <si>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</si>
  <si>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Yasugata 86-EV</t>
  </si>
  <si>
    <t>Tetogranit/Leningrad grey</t>
  </si>
  <si>
    <t>Мойка Yasugata 86-DC Tetogranit/темный шоколад</t>
  </si>
  <si>
    <t>Мойка Yasugata 86-BL Tetogranit/черный</t>
  </si>
  <si>
    <t>Мойка Yasugata 86-WH Tetogranit/белый</t>
  </si>
  <si>
    <t>Мойка Yasugata 86-EV Tetogranit/эверест</t>
  </si>
  <si>
    <t>Sakaime 78-LB-WH</t>
  </si>
  <si>
    <t>Sakaime 78-LB-CH</t>
  </si>
  <si>
    <t>Sakaime 78-LB-DC</t>
  </si>
  <si>
    <t>Sakaime 78-LB-PL</t>
  </si>
  <si>
    <t>Мойка Sakaime 78-LB-WH Tetogranit/белый</t>
  </si>
  <si>
    <t>Мойка Sakaime 78-LB-CH Tetogranit/шампань</t>
  </si>
  <si>
    <t>Мойка Sakaime 78-LB-DC Tetogranit/темный шоколад</t>
  </si>
  <si>
    <t>Мойка Sakaime 78-LB-PL Tetogranit/платина</t>
  </si>
  <si>
    <t>Tedori-57-EV</t>
  </si>
  <si>
    <t>Tedori-57-CH</t>
  </si>
  <si>
    <t>Tedori-57-BE</t>
  </si>
  <si>
    <t>Tedori-57-SA</t>
  </si>
  <si>
    <t>Tedori-57-DC</t>
  </si>
  <si>
    <t>Tedori-57-PL</t>
  </si>
  <si>
    <t>Мойка Tedori 57-BE Tetogranit/ваниль</t>
  </si>
  <si>
    <t>Мойка Tedori 57-WH Tetogranit/белый</t>
  </si>
  <si>
    <t>Мойка Tedori 57-EV Tetogranit/эверест</t>
  </si>
  <si>
    <t>Мойка Tedori 57-CH Tetogranit/шампань</t>
  </si>
  <si>
    <t>Мойка Tedori 57-SA Tetogranit/бежевый</t>
  </si>
  <si>
    <t>Мойка Tedori 57-DC Tetogranit/темный шоколад</t>
  </si>
  <si>
    <t>Мойка Tedori 57-PL Tetogranit/платина</t>
  </si>
  <si>
    <t>Tedori 79</t>
  </si>
  <si>
    <t>Tedori 79-EV</t>
  </si>
  <si>
    <t>790*510</t>
  </si>
  <si>
    <t>730*380</t>
  </si>
  <si>
    <t>Tedori 86-2-LB-DC</t>
  </si>
  <si>
    <t>Bosen 54-U-GR</t>
  </si>
  <si>
    <t>Мойка Tedori 86-2-LB-DC Tetogranit/темный шоколад</t>
  </si>
  <si>
    <t>ПНЕВМАТИЧЕСКАЯ КНОПКА ДЛЯ ИЗМЕЛЬЧИТЕЛЯ</t>
  </si>
  <si>
    <t>• Материал: нержавеющая сталь, пластик
• Цвет: нержавеющей стали
• Отверстие для установки, мм: Ø 35
• Длина шланга, мм: 103</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</si>
  <si>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</si>
  <si>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</si>
  <si>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</si>
  <si>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SW-01-IN</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</si>
  <si>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</si>
  <si>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</si>
  <si>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</si>
  <si>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</si>
  <si>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 xml:space="preserve">MIKADZO Imari – это ножи из циркониевой керамики.
Назначение: предназначены для ежедневного нарезания фруктов, овощей и мяса без костей. 
Основные особенности: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Отличительные особенности данных моделей коллекции Imari:
- материал ручки: прорезиненный пластик;
- материал клинка: циркониевая керамика черного цвета с нанесением уникального рисунка на лезвие ножа; 
-твердость 8.6 по шкале Mooca (Mohc) - 87 HRC. 
</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</si>
  <si>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</si>
  <si>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</si>
  <si>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</si>
  <si>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</si>
  <si>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</si>
  <si>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</si>
  <si>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</si>
  <si>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</si>
  <si>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</si>
  <si>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</si>
  <si>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Перелив и выпуск со стоп-вентилем не допускает попадание мусора в сливное отверстие. Цвет: античная латунь</t>
  </si>
  <si>
    <r>
      <t xml:space="preserve">DEC-AB </t>
    </r>
    <r>
      <rPr>
        <sz val="9"/>
        <color rgb="FFFF0000"/>
        <rFont val="Calibri"/>
        <family val="2"/>
        <charset val="204"/>
        <scheme val="minor"/>
      </rPr>
      <t>NEW</t>
    </r>
  </si>
  <si>
    <t>Декоративная накладка для выпуска в цвете AB. Для моек с диаметром выпуска 3,5 дюйма.</t>
  </si>
  <si>
    <r>
      <t xml:space="preserve">WK-1CL-R-AB022 </t>
    </r>
    <r>
      <rPr>
        <sz val="9"/>
        <color rgb="FFFF0000"/>
        <rFont val="Calibri"/>
        <family val="2"/>
        <charset val="204"/>
        <scheme val="minor"/>
      </rPr>
      <t>NEW</t>
    </r>
  </si>
  <si>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</si>
  <si>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</si>
  <si>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</si>
  <si>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</si>
  <si>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r>
      <t xml:space="preserve">WK-1,5CL-R-AB022-A </t>
    </r>
    <r>
      <rPr>
        <sz val="9"/>
        <color rgb="FFFF0000"/>
        <rFont val="Calibri"/>
        <family val="2"/>
        <charset val="204"/>
        <scheme val="minor"/>
      </rPr>
      <t>NEW</t>
    </r>
  </si>
  <si>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</si>
  <si>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</si>
  <si>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</si>
  <si>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r>
      <t xml:space="preserve">OV-1-R-AB022 </t>
    </r>
    <r>
      <rPr>
        <sz val="9"/>
        <color rgb="FFFF0000"/>
        <rFont val="Calibri"/>
        <family val="2"/>
        <charset val="204"/>
        <scheme val="minor"/>
      </rPr>
      <t>NEW</t>
    </r>
  </si>
  <si>
    <r>
      <t xml:space="preserve">OV-1-S-AB022 </t>
    </r>
    <r>
      <rPr>
        <sz val="9"/>
        <color rgb="FFFF0000"/>
        <rFont val="Calibri"/>
        <family val="2"/>
        <charset val="204"/>
        <scheme val="minor"/>
      </rPr>
      <t>NEW</t>
    </r>
  </si>
  <si>
    <r>
      <t xml:space="preserve">D-01-AB </t>
    </r>
    <r>
      <rPr>
        <sz val="9"/>
        <color rgb="FFFF0000"/>
        <rFont val="Calibri"/>
        <family val="2"/>
        <charset val="204"/>
        <scheme val="minor"/>
      </rPr>
      <t>NEW</t>
    </r>
  </si>
  <si>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</si>
  <si>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</si>
  <si>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r>
      <t xml:space="preserve">OV-1-R-GM </t>
    </r>
    <r>
      <rPr>
        <sz val="9"/>
        <color rgb="FFFF0000"/>
        <rFont val="Calibri"/>
        <family val="2"/>
        <charset val="204"/>
        <scheme val="minor"/>
      </rPr>
      <t>NEW</t>
    </r>
  </si>
  <si>
    <t xml:space="preserve">• Материал: нержавеющая сталь
• Цвет: вороненая сталь                                </t>
  </si>
  <si>
    <r>
      <t xml:space="preserve">OV-1-R-LG </t>
    </r>
    <r>
      <rPr>
        <sz val="9"/>
        <color rgb="FFFF0000"/>
        <rFont val="Calibri"/>
        <family val="2"/>
        <charset val="204"/>
        <scheme val="minor"/>
      </rPr>
      <t>NEW</t>
    </r>
  </si>
  <si>
    <t xml:space="preserve">• Материал: нержавеющая сталь
• Цвет: светлое золото                                   </t>
  </si>
  <si>
    <t xml:space="preserve">Дозатор для моющего средства OM-02-GB латунь/графит    </t>
  </si>
  <si>
    <r>
      <t xml:space="preserve">WK-1CL-R-AB022-A </t>
    </r>
    <r>
      <rPr>
        <sz val="9"/>
        <color rgb="FFFF0000"/>
        <rFont val="Calibri"/>
        <family val="2"/>
        <charset val="204"/>
        <scheme val="minor"/>
      </rPr>
      <t>NEW</t>
    </r>
  </si>
  <si>
    <t>Смеситель Amagasaki-CH латунь/гранит/шампань</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</si>
  <si>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</si>
  <si>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</si>
  <si>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</si>
  <si>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</si>
  <si>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</si>
  <si>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Смеситель Mori латунь/хром</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</si>
  <si>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</si>
  <si>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</si>
  <si>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</si>
  <si>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</si>
  <si>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</si>
  <si>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</si>
  <si>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</si>
  <si>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</si>
  <si>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</si>
  <si>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61-EV Tetogranit/эверест</t>
  </si>
  <si>
    <t>Мойка Bosen 61-DC Tetogranit/темный шоколад</t>
  </si>
  <si>
    <t>Мойка Bosen 61-CH Tetogranit/шампань</t>
  </si>
  <si>
    <t>Мойка Bosen 61-BL Tetogranit/черный</t>
  </si>
  <si>
    <t>Мойка Bosen 61-BE Tetogranit/ваниль</t>
  </si>
  <si>
    <t xml:space="preserve">Мойка Sumi 65-GR Tetogranit/leningrad grey  </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</si>
  <si>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</si>
  <si>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</si>
  <si>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</si>
  <si>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</si>
  <si>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</si>
  <si>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</si>
  <si>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</si>
  <si>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</si>
  <si>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</si>
  <si>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</si>
  <si>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</si>
  <si>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Email: info@omoikiri.ru</t>
  </si>
  <si>
    <t>Мойка Tadzava 75-U/I-IN нерж.сталь/нержавеющая сталь</t>
  </si>
  <si>
    <t>Tadzava 75-U/I-IN</t>
  </si>
  <si>
    <t>750х440</t>
  </si>
  <si>
    <t>710х400</t>
  </si>
  <si>
    <t xml:space="preserve">Смеситель Shinagawa-S-C латунь/хром  </t>
  </si>
  <si>
    <t>Shinagawa-S-C</t>
  </si>
  <si>
    <t>арт.</t>
  </si>
  <si>
    <t>тов группа</t>
  </si>
  <si>
    <t>название</t>
  </si>
  <si>
    <t>дата</t>
  </si>
  <si>
    <t>мойка</t>
  </si>
  <si>
    <t>Omoikiri Banzen 86-2-GB</t>
  </si>
  <si>
    <t>Omoikiri Banzen 86-2-WH</t>
  </si>
  <si>
    <t>Omoikiri Banzen 86-2-GR</t>
  </si>
  <si>
    <t>смеситель</t>
  </si>
  <si>
    <t>Kanagawa-Si</t>
  </si>
  <si>
    <t>Kanagawa-G</t>
  </si>
  <si>
    <t>Omoikiri Sumida-51-BR нат. латунь/натуральная латунь</t>
  </si>
  <si>
    <t>Omoikiri Chiba</t>
  </si>
  <si>
    <t>Omoikiri Takatsu R</t>
  </si>
  <si>
    <t>Omoikiri Kasumigaura 77-IN-L</t>
  </si>
  <si>
    <t>Omoikiri Kasumigaura 77-IN-R</t>
  </si>
  <si>
    <t>Omoikiri Kasumigaura 77-AB-R</t>
  </si>
  <si>
    <t>арматура</t>
  </si>
  <si>
    <t>Omoikiri A-02-AB-1</t>
  </si>
  <si>
    <t>Omoikiri A-02-AB-2</t>
  </si>
  <si>
    <t>Omoikiri A-02-AB-4</t>
  </si>
  <si>
    <t>Вывод</t>
  </si>
  <si>
    <t>Новинки</t>
  </si>
  <si>
    <t>артикул</t>
  </si>
  <si>
    <t>РРЦ</t>
  </si>
  <si>
    <t>Tadzava 75-U/I</t>
  </si>
  <si>
    <t>Kasen 53-IN</t>
  </si>
  <si>
    <t>Kasen 53-GM</t>
  </si>
  <si>
    <t>Kasen 53-LG</t>
  </si>
  <si>
    <t>декоративный элемент</t>
  </si>
  <si>
    <t>DEC-AB</t>
  </si>
  <si>
    <t>дозатор</t>
  </si>
  <si>
    <t>OM-02-GB</t>
  </si>
  <si>
    <t>WK-1CL-R-AB022</t>
  </si>
  <si>
    <t>WK-1CL-R-AB022-A</t>
  </si>
  <si>
    <t>WK-1.5CL-R-AB022-A</t>
  </si>
  <si>
    <t>сменный перелив</t>
  </si>
  <si>
    <t>OV-1-R-AB022</t>
  </si>
  <si>
    <t>OV-1-S-AB022</t>
  </si>
  <si>
    <t>OV-1-R-LG</t>
  </si>
  <si>
    <t>пневматическая кнопка для измельчителя</t>
  </si>
  <si>
    <t>разд. доска</t>
  </si>
  <si>
    <t>Будущие новинки</t>
  </si>
  <si>
    <t>Sumi 78-LB-GR</t>
  </si>
  <si>
    <t>Yasugata 48R-GR</t>
  </si>
  <si>
    <t>Bosen 41-GR</t>
  </si>
  <si>
    <t>Bosen 57-GR</t>
  </si>
  <si>
    <t>Sakaime 60E-GR</t>
  </si>
  <si>
    <t>Kata 44-U-MA</t>
  </si>
  <si>
    <t>Yonaka 98-С-MA</t>
  </si>
  <si>
    <t>Kata 54-U-MA</t>
  </si>
  <si>
    <t>Daisen-78-LB-MA</t>
  </si>
  <si>
    <t>Kata 55-2-U-MA</t>
  </si>
  <si>
    <t>Kata 40-U-MA</t>
  </si>
  <si>
    <t>Daisen-65-MA</t>
  </si>
  <si>
    <t>Kata 34-U-MA</t>
  </si>
  <si>
    <t>Akegata 51-MA</t>
  </si>
  <si>
    <t>Daisen 46-MA</t>
  </si>
  <si>
    <t>Tasogare 65-MA</t>
  </si>
  <si>
    <t>Kyoto AC</t>
  </si>
  <si>
    <t>440*360</t>
  </si>
  <si>
    <t>Bosen 20-U-GR</t>
  </si>
  <si>
    <t>Omi 76-U/I IN</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</si>
  <si>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</si>
  <si>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</si>
  <si>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</si>
  <si>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</si>
  <si>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</si>
  <si>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0,8 мм
• Глубина чаши: 180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</si>
  <si>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</si>
  <si>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</si>
  <si>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</si>
  <si>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Мойка Omi 49-U/I-AB нерж.сталь/латунь</t>
  </si>
  <si>
    <t>Мойка Omi 49-U/I-GM нерж.сталь/вороненая сталь</t>
  </si>
  <si>
    <t>Мойка Omi 49-U/I-IN нерж.сталь/нержавеющая сталь</t>
  </si>
  <si>
    <t xml:space="preserve">Omi 54-U/I-IN            </t>
  </si>
  <si>
    <t xml:space="preserve">Omi 36-U/I-IN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</si>
  <si>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</si>
  <si>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</si>
  <si>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</si>
  <si>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</si>
  <si>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Материал: нержавеющая сталь;
• Цвет: нержавеющая сталь;
• Параметры: 395х190х111 мм</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</si>
  <si>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</si>
  <si>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коландер</t>
  </si>
  <si>
    <t>Смеситель Nakagawa-BE латунь/гранит/ваниль</t>
  </si>
  <si>
    <t>Смеситель Nakagawa-BL латунь/гранит/черный</t>
  </si>
  <si>
    <t>Смеситель Nakagawa-BN латунь/гранит/нержавеющая сталь</t>
  </si>
  <si>
    <t>Смеситель Nakagawa-CA латунь/гранит/карамель</t>
  </si>
  <si>
    <t>Смеситель Nakagawa-CH латунь/гранит/шампань</t>
  </si>
  <si>
    <t>Смеситель Nakagawa-DC латунь/гранит/темный шоколад</t>
  </si>
  <si>
    <t>Смеситель Nakagawa-EV латунь/гранит/эверест</t>
  </si>
  <si>
    <t>Смеситель Nakagawa-GR латунь/гранит/leningrad grey</t>
  </si>
  <si>
    <t>Смеситель Nakagawa-MA латунь/гранит/марципан</t>
  </si>
  <si>
    <t>Смеситель Nakagawa-PA латунь/гранит/пастила</t>
  </si>
  <si>
    <t>Смеситель Nakagawa-PL латунь/гранит/платина</t>
  </si>
  <si>
    <t>Смеситель Nakagawa-SA латунь/гранит/бежевый</t>
  </si>
  <si>
    <t>Смеситель Nakagawa-WH латунь/гранит/белый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</si>
  <si>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</si>
  <si>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</si>
  <si>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</si>
  <si>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</si>
  <si>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</si>
  <si>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</si>
  <si>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Omoikiri Omi 16-U-IN</t>
  </si>
  <si>
    <t>Omoikiri Omi 16-U-GM</t>
  </si>
  <si>
    <t>Yonaka 78-LB</t>
  </si>
  <si>
    <t>Водоочиститель Pure Drop Lite</t>
  </si>
  <si>
    <t>Мойка Amadare 45-IN нерж.сталь/нержавеющая сталь</t>
  </si>
  <si>
    <t>Мойка Amadare 50-IN нерж.сталь/нержавеющая сталь</t>
  </si>
  <si>
    <t>Мойка Amadare 55-IN нерж.сталь/нержавеющая сталь</t>
  </si>
  <si>
    <t>Мойка Asida 51-IN нерж.сталь/нержавеющая сталь</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</si>
  <si>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</si>
  <si>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</si>
  <si>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</si>
  <si>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</si>
  <si>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</si>
  <si>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</si>
  <si>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</si>
  <si>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78-LB-DC Tetogranit/темный шоколад</t>
  </si>
  <si>
    <t>Мойка Sumi 78-LB-EV Tetogranit/эверест</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</si>
  <si>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</si>
  <si>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</si>
  <si>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</si>
  <si>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</si>
  <si>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</si>
  <si>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</si>
  <si>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51-DC Artgranit/темный шоколад</t>
  </si>
  <si>
    <t>Мойка Tasogare 51-MA Artgranit/марципан</t>
  </si>
  <si>
    <t>Мойка Tasogare 51-PA Artgranit/пастила</t>
  </si>
  <si>
    <t>Мойка Tasogare 51-SA Artgranit/бежевый</t>
  </si>
  <si>
    <t>Мойка Tasogare 78-DC Artgranit/темный шоколад</t>
  </si>
  <si>
    <t>Мойка Tasogare 78-MA Artgranit/марципан</t>
  </si>
  <si>
    <t>Мойка Tasogare 78-PA Artgranit/пастила</t>
  </si>
  <si>
    <t>Мойка Tedori 66-U-BE Tetogranit/ваниль</t>
  </si>
  <si>
    <t>Мойка Tedori 66-U-BL Tetogranit/черный</t>
  </si>
  <si>
    <t>Мойка Tedori 66-U-CH Tetogranit/шампань</t>
  </si>
  <si>
    <t>Мойка Tedori 66-U-DC Tetogranit/темный шоколад</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</si>
  <si>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</si>
  <si>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</si>
  <si>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</si>
  <si>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</si>
  <si>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</si>
  <si>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</si>
  <si>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</si>
  <si>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</si>
  <si>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85-2-U-EV Tetogranit/эверест</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</si>
  <si>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</si>
  <si>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</si>
  <si>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</si>
  <si>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</si>
  <si>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</si>
  <si>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</si>
  <si>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</si>
  <si>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</si>
  <si>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</si>
  <si>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Смеситель Yatomi-BN-GR латунь/нержавеющая сталь/серый</t>
  </si>
  <si>
    <t>Мойка Akegata 51-GR Artgranit/leningrad grey</t>
  </si>
  <si>
    <t xml:space="preserve">Мойка Daisen 42-GR Artgranit/leningrad grey  </t>
  </si>
  <si>
    <t xml:space="preserve">Мойка Daisen 46-GR Artgranit/leningrad grey  </t>
  </si>
  <si>
    <t xml:space="preserve">Мойка Daisen 60-GR Artgranit/leningrad grey  </t>
  </si>
  <si>
    <t xml:space="preserve">Мойка Daisen 77-GR Artgranit/leningrad grey  </t>
  </si>
  <si>
    <t xml:space="preserve">Мойка Daisen 78-LB-GR Artgranit/leningrad grey  </t>
  </si>
  <si>
    <t>Мойка Daisen 86-2-GR Artgranit/leningrad grey</t>
  </si>
  <si>
    <t xml:space="preserve">Мойка Daisen 86-GR Artgranit/leningrad grey  </t>
  </si>
  <si>
    <t xml:space="preserve">Мойка Kata 20-U-GR Artgranit/leningrad grey  </t>
  </si>
  <si>
    <t xml:space="preserve">Мойка Kata 34-U-GR Artgranit/leningrad grey  </t>
  </si>
  <si>
    <t xml:space="preserve">Мойка Kata 40-U-GR Artgranit/leningrad grey  </t>
  </si>
  <si>
    <t xml:space="preserve">Мойка Kata 44-U-GR Artgranit/leningrad grey  </t>
  </si>
  <si>
    <t xml:space="preserve">Мойка Kata 54-U-GR Artgranit/leningrad grey  </t>
  </si>
  <si>
    <t xml:space="preserve">Мойка Kata 55-2-U-GR Artgranit/leningrad grey  </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</si>
  <si>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</si>
  <si>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</si>
  <si>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</si>
  <si>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</si>
  <si>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</si>
  <si>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</si>
  <si>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</si>
  <si>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</si>
  <si>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</si>
  <si>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</si>
  <si>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 xml:space="preserve">Мойка Yonaka 61-GR Artgranit/leningrad grey  </t>
  </si>
  <si>
    <t xml:space="preserve">Мойка Yonaka 78-GR Artgranit/leningrad grey  </t>
  </si>
  <si>
    <t xml:space="preserve">Мойка Yonaka 98-C-GR Artgranit/leningrad grey  </t>
  </si>
  <si>
    <t>Смеситель Tonami-GR латунь/гранит/leningrad grey</t>
  </si>
  <si>
    <t>Смеситель Yamada-GR латунь/гранит/leningrad grey</t>
  </si>
  <si>
    <t>Мойка Kashiogawa 60-IN нерж.сталь/нержавеющая сталь</t>
  </si>
  <si>
    <t>Мойка Kashiogawa 79-IN нерж.сталь/нержавеющая сталь</t>
  </si>
  <si>
    <t>Мойка Kashiogawa 86-2-IN нерж.сталь/нержавеющая сталь</t>
  </si>
  <si>
    <t>Мойка Kashiogawa 86-IN нерж.сталь/нержавеющая сталь</t>
  </si>
  <si>
    <t>Мойка Maru 86-BE Tetogranit/ваниль</t>
  </si>
  <si>
    <t>Мойка Maru 86-BL Tetogranit/черный</t>
  </si>
  <si>
    <t>Мойка Akegata 51-BL Artgranit/черный</t>
  </si>
  <si>
    <t xml:space="preserve">Мойка Daisen 42-BL Artgranit/черный  </t>
  </si>
  <si>
    <t xml:space="preserve">Мойка Daisen 46-BL Artgranit/черный  </t>
  </si>
  <si>
    <t>Мойка Tasogare 51-BL Artgranit/черный</t>
  </si>
  <si>
    <t>Мойка Tasogare 78-BL Artgranit/черный</t>
  </si>
  <si>
    <t>Мойка Tedori 54-U-BL Tetogranit/черный</t>
  </si>
  <si>
    <t>Мойка Tedori 79-BL Tetogranit/черный</t>
  </si>
  <si>
    <t xml:space="preserve">Мойка Yonaka 61-BL Artgranit/черный  </t>
  </si>
  <si>
    <t xml:space="preserve">Мойка Yonaka 78-BL Artgranit/черный  </t>
  </si>
  <si>
    <t>Мойка Akegata 51-SA Artgranit/бежевый</t>
  </si>
  <si>
    <t xml:space="preserve">Мойка Daisen 42-SA Artgranit/бежевый  </t>
  </si>
  <si>
    <t xml:space="preserve">Мойка Daisen 46-SA Artgranit/бежевый  </t>
  </si>
  <si>
    <t>Мойка Tasogare 78-SA Artgranit/бежевый</t>
  </si>
  <si>
    <t>Мойка Tedori 54-U-SA Tetogranit/бежевый</t>
  </si>
  <si>
    <t>Мойка Tedori 79-SA Tetogranit/бежевый</t>
  </si>
  <si>
    <t xml:space="preserve">Мойка Yonaka 61-SA Artgranit/бежевый  </t>
  </si>
  <si>
    <t xml:space="preserve">Мойка Akisame 100-2-LG-L нерж.сталь/светлое золото  </t>
  </si>
  <si>
    <t xml:space="preserve">Мойка Akisame 100-2-LG-R нерж.сталь/светлое золото  </t>
  </si>
  <si>
    <t xml:space="preserve">Мойка Akisame 41-GM нерж.сталь/вороненая сталь  </t>
  </si>
  <si>
    <t xml:space="preserve">Мойка Akisame 51-GM нерж.сталь/вороненая сталь  </t>
  </si>
  <si>
    <t xml:space="preserve">Мойка Akisame 51-LG нерж.сталь/светлое золото  </t>
  </si>
  <si>
    <t>Мойка Bosen 38-U-EV Tetogranit/эверест</t>
  </si>
  <si>
    <t xml:space="preserve">Мойка Daisen 42-BE Artgranit/ваниль  </t>
  </si>
  <si>
    <t xml:space="preserve">Мойка Daisen 46-BE Artgranit/ваниль  </t>
  </si>
  <si>
    <t>Мойка Tedori 54-U-BE Tetogranit/ваниль</t>
  </si>
  <si>
    <t>Мойка Tedori 79-BE Tetogranit/ваниль</t>
  </si>
  <si>
    <t xml:space="preserve">Мойка Yonaka 61-BE Artgranit/ваниль  </t>
  </si>
  <si>
    <t xml:space="preserve">Мойка Yonaka 78-BE Artgranit/ваниль  </t>
  </si>
  <si>
    <t>Мойка Daisen 42-DC Artgranit/темный шоколад</t>
  </si>
  <si>
    <t>Мойка Daisen 46-DC Artgranit/темный шоколад</t>
  </si>
  <si>
    <t>Мойка Daisen 60-DC Artgranit/темный шоколад</t>
  </si>
  <si>
    <t>Мойка Daisen 65-DC Artgranit/темный шоколад</t>
  </si>
  <si>
    <t>Мойка Daisen 77-DC Artgranit/темный шоколад</t>
  </si>
  <si>
    <t>Мойка Daisen 78-LB-DC Artgranit/темный шоколад</t>
  </si>
  <si>
    <t>Мойка Daisen 86-DC Artgranit/темный шоколад</t>
  </si>
  <si>
    <t>Мойка Kata 20-U-DC Artgranit/темный шоколад</t>
  </si>
  <si>
    <t>Мойка Kata 34-U-DC Artgranit/темный шоколад</t>
  </si>
  <si>
    <t>Мойка Kata 40-U-DC Artgranit/темный шоколад</t>
  </si>
  <si>
    <t>Мойка Kata 44-U-DC Artgranit/темный шоколад</t>
  </si>
  <si>
    <t>Мойка Kata 54-U-DC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</si>
  <si>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</si>
  <si>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</si>
  <si>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</si>
  <si>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</si>
  <si>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</si>
  <si>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61-DC Artgranit/темный шоколад</t>
  </si>
  <si>
    <t>Мойка Yonaka 78-DC Artgranit/темный шоколад</t>
  </si>
  <si>
    <t>Мойка Yonaka 98-C-DC Artgranit/темный шоколад</t>
  </si>
  <si>
    <t xml:space="preserve">Дозатор для моющего средства OM-01-CA латунь/карамель </t>
  </si>
  <si>
    <t xml:space="preserve">Дозатор для моющего средства ОМ-02-CA латунь/карамель </t>
  </si>
  <si>
    <t xml:space="preserve">Мойка Daisen 42-CA Artgranit/карамель </t>
  </si>
  <si>
    <t xml:space="preserve">Мойка Daisen 46-CA Artgranit/карамель </t>
  </si>
  <si>
    <t xml:space="preserve">Мойка Daisen 60-CA Artgranit/карамель </t>
  </si>
  <si>
    <t xml:space="preserve">Мойка Daisen 65-CA Artgranit/карамель </t>
  </si>
  <si>
    <t xml:space="preserve">Мойка Daisen 77-CA Artgranit/карамель </t>
  </si>
  <si>
    <t xml:space="preserve">Мойка Daisen 78-LB-CA Artgranit/карамель </t>
  </si>
  <si>
    <t xml:space="preserve">Мойка Daisen 86-CA Artgranit/карамель </t>
  </si>
  <si>
    <t xml:space="preserve">Мойка Kata 20-U-CA Artgranit/карамель </t>
  </si>
  <si>
    <t xml:space="preserve">Мойка Kata 34-U-CA Artgranit/карамель </t>
  </si>
  <si>
    <t xml:space="preserve">Мойка Kata 40-U-CA Artgranit/карамель </t>
  </si>
  <si>
    <t xml:space="preserve">Мойка Kata 44-U-CA Artgranit/карамель </t>
  </si>
  <si>
    <t xml:space="preserve">Мойка Kata 54-U-CA Artgranit/карамель </t>
  </si>
  <si>
    <t xml:space="preserve">Мойка Kata 55-2-U-CA Artgranit/карамель </t>
  </si>
  <si>
    <t xml:space="preserve">Мойка Yonaka 61-CA Artgranit/карамель </t>
  </si>
  <si>
    <t xml:space="preserve">Мойка Yonaka 78-CA Artgranit/карамель </t>
  </si>
  <si>
    <t xml:space="preserve">Мойка Yonaka 98-C-CA Artgranit/карамель </t>
  </si>
  <si>
    <t>Дозатор для моющего средства OM-01-MA латунь/марципан</t>
  </si>
  <si>
    <t>Дозатор для моющего средства ОМ-02-MA латунь/марципан</t>
  </si>
  <si>
    <t>Мойка Daisen 42-MA Artgranit/марципан</t>
  </si>
  <si>
    <t>Мойка Daisen 77-MA Artgranit/марципан</t>
  </si>
  <si>
    <t>Мойка Kata 20-U-MA Artgranit/марципан</t>
  </si>
  <si>
    <t>Мойка Yonaka 61-MA Artgranit/марципан</t>
  </si>
  <si>
    <t xml:space="preserve">Дозатор для моющего средства OM-01-PA латунь/пастила </t>
  </si>
  <si>
    <t xml:space="preserve">Дозатор для моющего средства ОМ-02-PA латунь/пастила </t>
  </si>
  <si>
    <t xml:space="preserve">Мойка Daisen 42-PA Artgranit/пастила </t>
  </si>
  <si>
    <t xml:space="preserve">Мойка Daisen 46-PA Artgranit/пастила </t>
  </si>
  <si>
    <t xml:space="preserve">Мойка Daisen 60-PA Artgranit/пастила </t>
  </si>
  <si>
    <t xml:space="preserve">Мойка Daisen 65-PA Artgranit/пастила </t>
  </si>
  <si>
    <t xml:space="preserve">Мойка Daisen 77-PA Artgranit/пастила </t>
  </si>
  <si>
    <t xml:space="preserve">Мойка Daisen 78-LB-PA Artgranit/пастила </t>
  </si>
  <si>
    <t xml:space="preserve">Мойка Daisen 86-2-PA Artgranit/пастила </t>
  </si>
  <si>
    <t xml:space="preserve">Мойка Daisen 86-PA Artgranit/пастила </t>
  </si>
  <si>
    <t xml:space="preserve">Мойка Kata 20-U-PA Artgranit/пастила </t>
  </si>
  <si>
    <t xml:space="preserve">Мойка Kata 34-U-PA Artgranit/пастила </t>
  </si>
  <si>
    <t xml:space="preserve">Мойка Kata 40-U-PA Artgranit/пастила </t>
  </si>
  <si>
    <t xml:space="preserve">Мойка Kata 44-U-PA Artgranit/пастила </t>
  </si>
  <si>
    <t xml:space="preserve">Мойка Kata 54-U-PA Artgranit/пастила </t>
  </si>
  <si>
    <t xml:space="preserve">Мойка Kata 55-2-U-PA Artgranit/пастила </t>
  </si>
  <si>
    <t xml:space="preserve">Мойка Yonaka 61-PA Artgranit/пастила </t>
  </si>
  <si>
    <t xml:space="preserve">Мойка Yonaka 78-PA Artgranit/пастила </t>
  </si>
  <si>
    <t xml:space="preserve">Мойка Yonaka 98-C-PA Artgranit/пастила </t>
  </si>
  <si>
    <t xml:space="preserve">Смеситель Amagasaki-PA латунь/гранит/пастила </t>
  </si>
  <si>
    <t>Смеситель Yamada-PA латунь/гранит/пастила</t>
  </si>
  <si>
    <t>Мойка Kasumigaura 65-IN нерж.сталь/нержавеющая сталь</t>
  </si>
  <si>
    <t>Мойка Kasumigaura 77-IN нерж.сталь/нержавеющая сталь</t>
  </si>
  <si>
    <t>Мойка Maru 86-SA Tetogranit/бежевый</t>
  </si>
  <si>
    <t>Мойка Mizu 78-IN нерж.сталь/нержавеющая сталь</t>
  </si>
  <si>
    <t>Мойка Mizu 78-2-IN нерж.сталь/нержавеющая сталь</t>
  </si>
  <si>
    <t>Мойка Mizu 78-LB-IN нерж.сталь/нержавеющая сталь</t>
  </si>
  <si>
    <t>Мойка Omi 76-U/I-IN нерж.сталь/нержавеющая сталь</t>
  </si>
  <si>
    <t>Мойка Sagami 63-IN нерж.сталь/нержавеющая сталь</t>
  </si>
  <si>
    <t>Мойка Sagami 79-2-IN нерж.сталь/нержавеющая сталь</t>
  </si>
  <si>
    <t>Мойка Sagami 79-IN нерж.сталь/нержавеющая сталь</t>
  </si>
  <si>
    <t xml:space="preserve">Мойка Tadzava 44-U/I Ultra IN нерж.сталь/нержавеющая сталь </t>
  </si>
  <si>
    <t xml:space="preserve">Мойка Tadzava 54-U/I Ultra IN нерж.сталь/нержавеющая сталь </t>
  </si>
  <si>
    <t>Коландер CO-02-PVD-GM нерж.сталь/вороненая сталь</t>
  </si>
  <si>
    <t xml:space="preserve">Коландер CO-02-PVD-LG нерж.сталь/светлое золото </t>
  </si>
  <si>
    <t xml:space="preserve">Мойка Taki 20-U/IF-LG нерж.сталь/светлое золото  </t>
  </si>
  <si>
    <t xml:space="preserve">Мойка Taki 38-U/IF-GM нерж.сталь/вороненая сталь  </t>
  </si>
  <si>
    <t xml:space="preserve">Мойка Taki 38-U/IF-LG нерж.сталь/светлое золото  </t>
  </si>
  <si>
    <t xml:space="preserve">Мойка Taki 54-U/IF-LG нерж.сталь/светлое золото  </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</si>
  <si>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</si>
  <si>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</si>
  <si>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</si>
  <si>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</si>
  <si>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</si>
  <si>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86-CA Artgranit/черный</t>
  </si>
  <si>
    <t>Мойка Tasogare 86-DC Artgranit/темный шоколад</t>
  </si>
  <si>
    <t>Мойка Tasogare 86-GR Artgranit/leningrad grey</t>
  </si>
  <si>
    <t>Мойка Tasogare 65-CA Artgranit/черный</t>
  </si>
  <si>
    <t>Мойка Tasogare 86-MA Artgranit/марципан</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</si>
  <si>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</si>
  <si>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</si>
  <si>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</si>
  <si>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</si>
  <si>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</si>
  <si>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СО-05-IN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</si>
  <si>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</si>
  <si>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</si>
  <si>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</si>
  <si>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</si>
  <si>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</si>
  <si>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</si>
  <si>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</si>
  <si>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</si>
  <si>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</si>
  <si>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</si>
  <si>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Tadzava 58-2-U/I-IN-R  нерж.сталь/нержавеющая сталь</t>
  </si>
  <si>
    <t>Мойка Tadzava 58-2-U/I-IN-L нерж.сталь/нержавеющая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</si>
  <si>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</si>
  <si>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</si>
  <si>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</si>
  <si>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</si>
  <si>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</si>
  <si>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</si>
  <si>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</si>
  <si>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</si>
  <si>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</si>
  <si>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</si>
  <si>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</si>
  <si>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</si>
  <si>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</si>
  <si>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</si>
  <si>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</si>
  <si>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</si>
  <si>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</si>
  <si>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68-EV Tetogranit/эверест</t>
  </si>
  <si>
    <t>Мойка Tedori 68-PL Tetogranit/платина</t>
  </si>
  <si>
    <t>Мойка Tedori 68-WH Tetogranit/белый</t>
  </si>
  <si>
    <t>Мойка Tedori 68-SA Tetogranit/бежевый</t>
  </si>
  <si>
    <t>Набор из 4 ножей и подставки Damascus Suminagashi SET</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</si>
  <si>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</si>
  <si>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</si>
  <si>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</si>
  <si>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</si>
  <si>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</si>
  <si>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</si>
  <si>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</si>
  <si>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</si>
  <si>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51-CA Artgranit/карамель</t>
  </si>
  <si>
    <t>Мойка Akegata 51-DC Artgranit/темный шоколад</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</si>
  <si>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</si>
  <si>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</si>
  <si>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</si>
  <si>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</si>
  <si>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</si>
  <si>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</si>
  <si>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Разделочная доска CB-Yamakawa-Yamakawa Integra</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</si>
  <si>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</si>
  <si>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</si>
  <si>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</si>
  <si>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</si>
  <si>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</si>
  <si>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</si>
  <si>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Amagasaki-CA латунь/гранит/карамель</t>
  </si>
  <si>
    <t>Смеситель Hotaru-IN-WH латунь/нержавеющая сталь/белый</t>
  </si>
  <si>
    <t>Смеситель Kado-BE латунь/гранит/ваниль</t>
  </si>
  <si>
    <t>Смеситель Kado-BL латунь/гранит/черный</t>
  </si>
  <si>
    <t>Смеситель Kado-CA латунь/гранит/карамель</t>
  </si>
  <si>
    <t>Смеситель Kado-CH латунь/гранит/шампань</t>
  </si>
  <si>
    <t>Смеситель Kado-DC латунь/гранит/темный шоколад</t>
  </si>
  <si>
    <t>Смеситель Kado-EV латунь/гранит/эверест</t>
  </si>
  <si>
    <t>Смеситель Kado-GR латунь/гранит/leningrad grey</t>
  </si>
  <si>
    <t>Смеситель Kado-MA латунь/гранит/марципан</t>
  </si>
  <si>
    <t>Смеситель Kado-PA латунь/гранит/пастила</t>
  </si>
  <si>
    <t>Смеситель Kado-PL латунь/гранит/платина</t>
  </si>
  <si>
    <t>Смеситель Kado-SA латунь/гранит/бежевый</t>
  </si>
  <si>
    <t>Смеситель Kado-WH латунь/гранит/белый</t>
  </si>
  <si>
    <t>Смеситель Kanto-BN-WH латунь/нерж.сталь/белый</t>
  </si>
  <si>
    <t>Смеситель Kanto-C латунь/хром/белый</t>
  </si>
  <si>
    <t>Смеситель Koriyama нерж.сталь/нержавеющая сталь</t>
  </si>
  <si>
    <t>Смеситель Koriyama-S нерж.сталь/нержавеющая сталь</t>
  </si>
  <si>
    <t>Смеситель Kyoto-G латунь/золото</t>
  </si>
  <si>
    <t>Смеситель Nagano-BN латунь/нержавеющая сталь</t>
  </si>
  <si>
    <t>Смеситель Nagano-CA латунь/гранит/карамель</t>
  </si>
  <si>
    <t>Смеситель Nagano-GR латунь/гранит/leningrad grey</t>
  </si>
  <si>
    <t>Смеситель Nagano-MA латунь/гранит/марципан</t>
  </si>
  <si>
    <t>Смеситель Nagano-PA латунь/гранит/пастила</t>
  </si>
  <si>
    <t>Смеситель Nakagawa-C латунь/хром</t>
  </si>
  <si>
    <t>Смеситель Okinawa-G латунь/золото/прозрачный кристалл</t>
  </si>
  <si>
    <t>Смеситель Shinagawa-BE латунь/гранит/ваниль</t>
  </si>
  <si>
    <t>Смеситель Shinagawa-BL латунь/гранит/черный</t>
  </si>
  <si>
    <t>Смеситель Shinagawa-BN латунь/нерж.сталь</t>
  </si>
  <si>
    <t>Смеситель Shinagawa-BN-BL латунь/нержавеющая сталь/черный</t>
  </si>
  <si>
    <t>Смеситель Shinagawa-C латунь/хром</t>
  </si>
  <si>
    <t>Смеситель Shinagawa-CA латунь/гранит/карамель</t>
  </si>
  <si>
    <t>Смеситель Shinagawa-CH латунь/гранит/шампань</t>
  </si>
  <si>
    <t>Смеситель Shinagawa-DC латунь/гранит/темный шоколад</t>
  </si>
  <si>
    <t>Смеситель Shinagawa-EV латунь/гранит/эверест</t>
  </si>
  <si>
    <t>Смеситель Shinagawa-GR латунь/гранит/leningrad grey</t>
  </si>
  <si>
    <t>Смеситель Shinagawa-MA латунь/гранит/марципан</t>
  </si>
  <si>
    <t>Смеситель Shinagawa-PA латунь/гранит/пастила</t>
  </si>
  <si>
    <t>Смеситель Shinagawa-PL латунь/гранит/платина</t>
  </si>
  <si>
    <t>Смеситель Shinagawa-SA латунь/гранит/бежевый</t>
  </si>
  <si>
    <t>Смеситель Shinagawa-WH латунь/гранит/белый</t>
  </si>
  <si>
    <t>Смеситель Tateyama-S-BE латунь/гранит/ваниль</t>
  </si>
  <si>
    <t>Смеситель Tateyama-S-BL латунь/гранит/черный</t>
  </si>
  <si>
    <t>Смеситель Tateyama-S-CA латунь/гранит/карамель</t>
  </si>
  <si>
    <t>Смеситель Tateyama-S-CH латунь/гранит/шампань</t>
  </si>
  <si>
    <t>Смеситель Tateyama-S-DC латунь/гранит/темный шоколад</t>
  </si>
  <si>
    <t>Смеситель Tateyama-S-EV латунь/гранит/эверест</t>
  </si>
  <si>
    <t>Смеситель Tateyama-S-GR латунь/гранит/leningrad grey</t>
  </si>
  <si>
    <t>Смеситель Tateyama-S-MA латунь/гранит/марципан</t>
  </si>
  <si>
    <t>Смеситель Tateyama-S-PA латунь/гранит/пастила</t>
  </si>
  <si>
    <t>Смеситель Tateyama-S-PL латунь/гранит/платина</t>
  </si>
  <si>
    <t>Смеситель Tateyama-S-SA латунь/гранит/бежевый</t>
  </si>
  <si>
    <t>Смеситель Tateyama-S-WH латунь/гранит/белый</t>
  </si>
  <si>
    <t>Смеситель Tanigawa-S-BN латунь/нержавеющая сталь</t>
  </si>
  <si>
    <t>Смеситель Tanigawa-BN латунь/нержавеющая сталь</t>
  </si>
  <si>
    <t>Смеситель Tamura-BN латунь/нержавеющая сталь</t>
  </si>
  <si>
    <t>Смеситель Takamatsu нерж.сталь/нержавеющая сталь</t>
  </si>
  <si>
    <t>Мойка Akisame 100-2-IN-L нерж.сталь/нержавеющая сталь</t>
  </si>
  <si>
    <t>Мойка Akisame 100-2-IN-R нерж.сталь/нержавеющая сталь</t>
  </si>
  <si>
    <t>Мойка Akisame 41-IN нерж.сталь/нержавеющая сталь</t>
  </si>
  <si>
    <t>Мойка Akisame 46-IN нерж.сталь/нержавеющая сталь</t>
  </si>
  <si>
    <t>Мойка Akisame 51-IN нерж.сталь/нержавеющая сталь</t>
  </si>
  <si>
    <t>Мойка Akisame 59-IN нерж.сталь/нержавеющая сталь</t>
  </si>
  <si>
    <t>Мойка Akisame 65-IN-L нерж.сталь/нержавеющая сталь</t>
  </si>
  <si>
    <t>Мойка Akisame 65-IN-R нерж.сталь/нержавеющая сталь</t>
  </si>
  <si>
    <t>Мойка Akisame 78-2-IN-L нерж.сталь/нержавеющая сталь</t>
  </si>
  <si>
    <t>Мойка Akisame 78-2-IN-R нерж.сталь/нержавеющая сталь</t>
  </si>
  <si>
    <t>Мойка Akisame 78-IN-L нерж.сталь/нержавеющая сталь</t>
  </si>
  <si>
    <t>Мойка Akisame 78-IN-R нерж.сталь/нержавеющая сталь</t>
  </si>
  <si>
    <t>Мойка Akisame 86-IN-L нерж.сталь/нержавеющая сталь</t>
  </si>
  <si>
    <t>Мойка Akisame 86-IN-R нерж.сталь/нержавеющая сталь</t>
  </si>
  <si>
    <t>Мойка Ashi 56-IN нерж.сталь/нержавеющая сталь</t>
  </si>
  <si>
    <t>Мойка Haruna 86-IN нерж.сталь/нержавеющая сталь</t>
  </si>
  <si>
    <t>Мойка Omi 36-U/I-IN нерж.сталь/нержавеющая сталь</t>
  </si>
  <si>
    <t>Мойка Omi 54-U/I-IN нерж.сталь/нержавеющая сталь</t>
  </si>
  <si>
    <t>Мойка Tadzava 44-U/I Quadro IN нерж.сталь/нержавеющая сталь</t>
  </si>
  <si>
    <t>Мойка Tadzava 54-U/I-IN нерж.сталь/нержавеющая сталь</t>
  </si>
  <si>
    <t>Мойка Taki 20-U/IF-IN нерж.сталь/нержавеющая сталь</t>
  </si>
  <si>
    <t>Мойка Taki 38-U/IF-IN нерж.сталь/нержавеющая сталь</t>
  </si>
  <si>
    <t>Мойка Taki 44-U/IF-IN нерж.сталь/нержавеющая сталь</t>
  </si>
  <si>
    <t>Мойка Taki 49-U/IF-IN нерж.сталь/нержавеющая сталь</t>
  </si>
  <si>
    <t>Мойка Taki 54-U/IF-IN нерж.сталь/нержавеющая сталь</t>
  </si>
  <si>
    <t>Мойка Taki 58-2-U/IF-IN-L нерж.сталь/нержавеющая сталь</t>
  </si>
  <si>
    <t>Мойка Taki 58-2-U/IF-IN-R нерж.сталь/нержавеющая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</si>
  <si>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</si>
  <si>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</si>
  <si>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</si>
  <si>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</si>
  <si>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Shinagawa-S-BN латунь/нержавеющая сталь</t>
  </si>
  <si>
    <t>Смеситель Umi-BN латунь/нержавеющая сталь</t>
  </si>
  <si>
    <t>Смеситель Wakayama-BN латунь/нержавеющая сталь</t>
  </si>
  <si>
    <t>Смеситель Tonami-BN латунь/нержавеющая сталь</t>
  </si>
  <si>
    <t>Смеситель Tottori-AB латунь/античная латунь</t>
  </si>
  <si>
    <t xml:space="preserve">Смеситель Umi-BE латунь/гранит/ваниль  </t>
  </si>
  <si>
    <t xml:space="preserve">Смеситель Umi-BL латунь/гранит/черный  </t>
  </si>
  <si>
    <t xml:space="preserve">Смеситель Umi-CA латунь/гранит/карамель </t>
  </si>
  <si>
    <t>Смеситель Umi-DC латунь/гранит/темный шоколад</t>
  </si>
  <si>
    <t xml:space="preserve">Смеситель Umi-GR латунь/гранит/leningrad grey  </t>
  </si>
  <si>
    <t>Смеситель Umi-MA латунь/гранит/марципан</t>
  </si>
  <si>
    <t xml:space="preserve">Смеситель Umi-PA латунь/гранит/пастила </t>
  </si>
  <si>
    <t xml:space="preserve">Смеситель Umi-SA латунь/гранит/бежевый  </t>
  </si>
  <si>
    <t>Смеситель Yamada-BN латунь/нержавеющая сталь</t>
  </si>
  <si>
    <t>Смеситель Yatomi-BN-R латунь/нержавеющая сталь/красный</t>
  </si>
  <si>
    <t>Смеситель Yatomi-BN-WH латунь/нержавеющая сталь/белый</t>
  </si>
  <si>
    <t>Смеситель Yatomi-BN-BL латунь/нержавеющая сталь/черный</t>
  </si>
  <si>
    <t>Omoikiri Daisen 60-MA</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</si>
  <si>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</si>
  <si>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</si>
  <si>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</si>
  <si>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</si>
  <si>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</si>
  <si>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</si>
  <si>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</si>
  <si>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</si>
  <si>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</si>
  <si>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</si>
  <si>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</si>
  <si>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</si>
  <si>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</si>
  <si>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</si>
  <si>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</si>
  <si>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</si>
  <si>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</si>
  <si>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</si>
  <si>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</si>
  <si>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</si>
  <si>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</si>
  <si>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</si>
  <si>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</si>
  <si>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</si>
  <si>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</si>
  <si>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</si>
  <si>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</si>
  <si>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</si>
  <si>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</si>
  <si>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</si>
  <si>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</si>
  <si>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Встраиваемая сушка для посуды Omoikiri DRY-01-GM нерж.сталь/вороненая сталь</t>
  </si>
  <si>
    <t>Встраиваемая сушка для посуды Omoikiri DRY-01-IN нерж.сталь/нержавеющая сталь</t>
  </si>
  <si>
    <t>Встраиваемая сушка для посуды Omoikiri DRY-02-IN нерж.сталь/нержавеющая сталь</t>
  </si>
  <si>
    <t>Встраиваемая сушка для посуды Omoikiri DRY-02-GM нерж.сталь/вороненая сталь</t>
  </si>
  <si>
    <t>Декоративная накладка для выпуска DEC-GM нерж.сталь/вороненая сталь</t>
  </si>
  <si>
    <t>Встраиваемая сушка для посуды Omoikiri DRY-01-LG нерж.сталь/светлое золото</t>
  </si>
  <si>
    <t>Встраиваемая сушка для посуды Omoikiri DRY-02-LG нерж.сталь/светлое золото</t>
  </si>
  <si>
    <t>Декоративная накладка для выпуска DEC-LG нерж.сталь/светлое золото</t>
  </si>
  <si>
    <t>Декоративная накладка для выпуска DEC-IN нерж.сталь/нержавеющая сталь</t>
  </si>
  <si>
    <t>Смеситель Tokigawa-AB латунь/античная латунь</t>
  </si>
  <si>
    <t>Смеситель Yamada-AB латунь/латунь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</si>
  <si>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</si>
  <si>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</si>
  <si>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SW-01-IN нерж.сталь/нержавеющая сталь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</si>
  <si>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</si>
  <si>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</si>
  <si>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</si>
  <si>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сковорода</t>
  </si>
  <si>
    <t>WOK 28 см + крышка</t>
  </si>
  <si>
    <t>Сменный круглый перелив для арматуры серии WK-LG светлое золото</t>
  </si>
  <si>
    <t>Сменный круглый перелив для арматуры серии WK-GM вороненая сталь</t>
  </si>
  <si>
    <t>Сменный круглый перелив для арматуры серии WK-AB античная латунь</t>
  </si>
  <si>
    <t>Сменный прямоугольный перелив для арматуры серии WK-AB античная латунь</t>
  </si>
  <si>
    <t>Сменное кольцо AM-02-AB для дозаторов OM-01-AB античная латунь</t>
  </si>
  <si>
    <t>Латунь/Золото</t>
  </si>
  <si>
    <t>Латунь/Античная Латунь</t>
  </si>
  <si>
    <t>Латунь/Античное Серебро</t>
  </si>
  <si>
    <t>Латунь/Розовое Золото</t>
  </si>
  <si>
    <t>Латунь/Хром</t>
  </si>
  <si>
    <t>Латунь/Нержавеющая сталь</t>
  </si>
  <si>
    <t>Латунь/Античная Медь</t>
  </si>
  <si>
    <t>Латунь/Античная Бронза</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</si>
  <si>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</si>
  <si>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</si>
  <si>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</si>
  <si>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</si>
  <si>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</si>
  <si>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</si>
  <si>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</si>
  <si>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</si>
  <si>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</si>
  <si>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</si>
  <si>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</si>
  <si>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</si>
  <si>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</si>
  <si>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</si>
  <si>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</si>
  <si>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</si>
  <si>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</si>
  <si>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сталь/Желтый</t>
  </si>
  <si>
    <t>Латунь/Вороненая сталь/Зеленый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</si>
  <si>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</si>
  <si>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</si>
  <si>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</si>
  <si>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</si>
  <si>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</si>
  <si>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</si>
  <si>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</si>
  <si>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</si>
  <si>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</si>
  <si>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</si>
  <si>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</si>
  <si>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</si>
  <si>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</si>
  <si>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</si>
  <si>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</si>
  <si>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</si>
  <si>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</si>
  <si>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</si>
  <si>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</si>
  <si>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</si>
  <si>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</si>
  <si>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</si>
  <si>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</si>
  <si>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</si>
  <si>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</si>
  <si>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</si>
  <si>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</si>
  <si>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нержавеющая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</si>
  <si>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</si>
  <si>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</si>
  <si>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</si>
  <si>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</si>
  <si>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</si>
  <si>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</si>
  <si>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</si>
  <si>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</si>
  <si>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</si>
  <si>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</si>
  <si>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</si>
  <si>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</si>
  <si>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</si>
  <si>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</si>
  <si>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</si>
  <si>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</si>
  <si>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</si>
  <si>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</si>
  <si>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</si>
  <si>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</si>
  <si>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</si>
  <si>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</si>
  <si>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</si>
  <si>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</si>
  <si>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</si>
  <si>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</si>
  <si>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</si>
  <si>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</si>
  <si>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</si>
  <si>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</si>
  <si>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</si>
  <si>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</si>
  <si>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</si>
  <si>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</si>
  <si>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</si>
  <si>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</si>
  <si>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</si>
  <si>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</si>
  <si>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</si>
  <si>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Akegata-51-DC</t>
  </si>
  <si>
    <t>Akegata-51-CA</t>
  </si>
  <si>
    <t>Akegata-51-PA</t>
  </si>
  <si>
    <t>Tasogare 51-BL</t>
  </si>
  <si>
    <t>Tasogare 51-GR</t>
  </si>
  <si>
    <t>Tasogare-51-BE</t>
  </si>
  <si>
    <t>Tasogare-51-DC</t>
  </si>
  <si>
    <t>Tasogare-51-SA</t>
  </si>
  <si>
    <t>Tasogare 51-MA</t>
  </si>
  <si>
    <t>Tasogare-51-CA</t>
  </si>
  <si>
    <t>Tasogare 51-PA</t>
  </si>
  <si>
    <t>Tasogare 78-BL</t>
  </si>
  <si>
    <t xml:space="preserve">Tasogare 78-SA </t>
  </si>
  <si>
    <t>Tasogare-78-BE</t>
  </si>
  <si>
    <t>Tasogare 78-DC</t>
  </si>
  <si>
    <t>Tasogare 78-MA</t>
  </si>
  <si>
    <t>Tasogare-78-CA</t>
  </si>
  <si>
    <t>Tasogare 78-PA</t>
  </si>
  <si>
    <t>Tasogare-78-GR</t>
  </si>
  <si>
    <t>Kitagawa 100-GR</t>
  </si>
  <si>
    <t>Kitagawa 100-GB</t>
  </si>
  <si>
    <t>Kitagawa 100-WH</t>
  </si>
  <si>
    <t>Yamakawa 55-U/I-WH</t>
  </si>
  <si>
    <t>Yamakawa 55-U/I-GR</t>
  </si>
  <si>
    <t>Yamakawa 55-U/I-GB</t>
  </si>
  <si>
    <t>Sumi 78-LB-BL</t>
  </si>
  <si>
    <t>Sumi 78-LB-CH</t>
  </si>
  <si>
    <t>Sumi 78-LB-DC</t>
  </si>
  <si>
    <t>Sumi 78-LB-EV</t>
  </si>
  <si>
    <t>Sumi 78-LB-PL</t>
  </si>
  <si>
    <t>Sumi 78-LB-SA</t>
  </si>
  <si>
    <t>Sumi 78-LB-WH</t>
  </si>
  <si>
    <t>Yamakawa 75-U/I-WH</t>
  </si>
  <si>
    <t>Yamakawa 75-U/I-GR</t>
  </si>
  <si>
    <t>Yamakawa 75-U/I-GB</t>
  </si>
  <si>
    <t>Tedori 66-U-BE</t>
  </si>
  <si>
    <t>Tedori 66-U-BL</t>
  </si>
  <si>
    <t>Tedori 66-U-CH</t>
  </si>
  <si>
    <t>Tedori 66-U-DC</t>
  </si>
  <si>
    <t>Tedori 66-U-PL</t>
  </si>
  <si>
    <t>Tedori 66-U-SA</t>
  </si>
  <si>
    <t>Tedori 66-U-GR</t>
  </si>
  <si>
    <t>Tedori 66-U-WH</t>
  </si>
  <si>
    <t>Tedori 68-BE</t>
  </si>
  <si>
    <t>Tedori 68-BL</t>
  </si>
  <si>
    <t>Tedori 68-EV</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</si>
  <si>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</si>
  <si>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</si>
  <si>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</si>
  <si>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</si>
  <si>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</si>
  <si>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</si>
  <si>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</si>
  <si>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</si>
  <si>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</si>
  <si>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</si>
  <si>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</si>
  <si>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</si>
  <si>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</si>
  <si>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</si>
  <si>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</si>
  <si>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</si>
  <si>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</si>
  <si>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</si>
  <si>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</si>
  <si>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</si>
  <si>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</si>
  <si>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</si>
  <si>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 Фильтр грубой очистки защищает внутренние части смесителя от воздействия твердых примесей, содержащихся в воде;
•Чтобы установить: подсоедините фильтр грубой очистки к водопроводной трубе, а затем присоедините гибкую подводку смесителя к фильтру грубой очистки;
• В комплекте 2 шт.</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</si>
  <si>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</si>
  <si>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</si>
  <si>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</si>
  <si>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</si>
  <si>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</si>
  <si>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</si>
  <si>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</si>
  <si>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</si>
  <si>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</si>
  <si>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145 мм
• Автоматический донный клапан приобретается отдельно</t>
  </si>
  <si>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</si>
  <si>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</si>
  <si>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</si>
  <si>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</si>
  <si>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</si>
  <si>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</si>
  <si>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</si>
  <si>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</si>
  <si>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</si>
  <si>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</si>
  <si>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</si>
  <si>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</si>
  <si>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47-EV</t>
  </si>
  <si>
    <t>Bosen 47-GR</t>
  </si>
  <si>
    <t>Bosen 47-CH</t>
  </si>
  <si>
    <t>470*500</t>
  </si>
  <si>
    <t>Bosen 44-U</t>
  </si>
  <si>
    <t>Bosen 44-U-BE</t>
  </si>
  <si>
    <t>Bosen 44-U-BL</t>
  </si>
  <si>
    <t xml:space="preserve">Bosen 44-U-BE </t>
  </si>
  <si>
    <t>Bosen 44-U-WH</t>
  </si>
  <si>
    <t>Bosen 44-U-EV</t>
  </si>
  <si>
    <t xml:space="preserve">Bosen 44-U-CH   </t>
  </si>
  <si>
    <t>Мойка Bosen 44-U-BL Tetogranit/черный</t>
  </si>
  <si>
    <t>Мойка Bosen 44-U-BE Tetogranit/ваниль</t>
  </si>
  <si>
    <t>Мойка Bosen 44-U-WH Tetogranit/белый</t>
  </si>
  <si>
    <t>Мойка Bosen 44-U-EV Tetogranit/эверест</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</si>
  <si>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</si>
  <si>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</si>
  <si>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</si>
  <si>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</si>
  <si>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</si>
  <si>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</si>
  <si>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</si>
  <si>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</si>
  <si>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Tedori-79-BL</t>
  </si>
  <si>
    <t>Tedori-79-BE</t>
  </si>
  <si>
    <t>Tedori-79-SA</t>
  </si>
  <si>
    <t>Tedori-79-WH</t>
  </si>
  <si>
    <t>Tedori-79-CH</t>
  </si>
  <si>
    <t>Tedori-79-EV</t>
  </si>
  <si>
    <t>Tedori-79-PL</t>
  </si>
  <si>
    <t>SW-01-AB</t>
  </si>
  <si>
    <t>SW-01-LG</t>
  </si>
  <si>
    <t>SW-01-GM</t>
  </si>
  <si>
    <t>SW-01-BN</t>
  </si>
  <si>
    <t>Tedori-68-BL</t>
  </si>
  <si>
    <t>Tedori-68-BE</t>
  </si>
  <si>
    <t>Tedori-68-WH</t>
  </si>
  <si>
    <t>Tedori-68-CH</t>
  </si>
  <si>
    <t>Tedori-68-EV</t>
  </si>
  <si>
    <t>Yasugata-86-BE</t>
  </si>
  <si>
    <t>Yasugata-86-SA</t>
  </si>
  <si>
    <t>Yasugata-86-PL</t>
  </si>
  <si>
    <t>Yasugata-86-CH</t>
  </si>
  <si>
    <t>СО-05-IN</t>
  </si>
  <si>
    <t xml:space="preserve">Takamatsu-S-BN </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</si>
  <si>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</si>
  <si>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</si>
  <si>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</si>
  <si>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</si>
  <si>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</si>
  <si>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</si>
  <si>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</si>
  <si>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</si>
  <si>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ролл-мат</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</si>
  <si>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</si>
  <si>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</si>
  <si>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</si>
  <si>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</si>
  <si>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</si>
  <si>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</si>
  <si>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</si>
  <si>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</si>
  <si>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</si>
  <si>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мойка Kitagawa 83-2-U-WH Artceramic/белый</t>
  </si>
  <si>
    <t>мойка Kitagawa 83-2-U-GB Artceramic/графит</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</si>
  <si>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</si>
  <si>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</si>
  <si>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</si>
  <si>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</si>
  <si>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</si>
  <si>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</si>
  <si>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</si>
  <si>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Omi 20-U-IN нерж.сталь/нержавеющая сталь</t>
  </si>
  <si>
    <t>Omi 16-U-GM</t>
  </si>
  <si>
    <t>Omoikiri Mogami</t>
  </si>
  <si>
    <t>Omoikiri Yamada-MA</t>
  </si>
  <si>
    <t>Omoikiri Nagano-MA</t>
  </si>
  <si>
    <t>Omoikiri Shinagawa-MA</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</si>
  <si>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</si>
  <si>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</si>
  <si>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</si>
  <si>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</si>
  <si>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</si>
  <si>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</si>
  <si>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</si>
  <si>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</si>
  <si>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</si>
  <si>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</si>
  <si>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</si>
  <si>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</si>
  <si>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</si>
  <si>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</si>
  <si>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</si>
  <si>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</si>
  <si>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</si>
  <si>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Мойка Amadare 39-IN нерж.сталь/нержавеющая сталь</t>
  </si>
  <si>
    <t>390х505</t>
  </si>
  <si>
    <t>340х400</t>
  </si>
  <si>
    <t>Taki 74-U/IF-GM</t>
  </si>
  <si>
    <t>Taki 74-U/IF-IN</t>
  </si>
  <si>
    <t>Taki 74-U/IF-LG</t>
  </si>
  <si>
    <t>740х440</t>
  </si>
  <si>
    <t>700х400</t>
  </si>
  <si>
    <t>Мойка Taki 74-U/IF-LG нерж.сталь/светлое золото</t>
  </si>
  <si>
    <t>Мойка Taki 74-U/IF-GM нерж.сталь/вороненая сталь</t>
  </si>
  <si>
    <t>Мойка Taki 74-U/IF-IN нерж.сталь/нержавеющая сталь</t>
  </si>
  <si>
    <t>Sakaime 100-2</t>
  </si>
  <si>
    <t>Sakaime 100-2-BL</t>
  </si>
  <si>
    <t>350*430/150*330</t>
  </si>
  <si>
    <t>Мойка Sakaime 100-2-BL Tetogranit/черный</t>
  </si>
  <si>
    <t>Amadare 39 IN</t>
  </si>
  <si>
    <t>Natori</t>
  </si>
  <si>
    <t>Мойка Bosen 44-U-DC Tetogranit/темный шоколад</t>
  </si>
  <si>
    <t>Bosen 44-U-DC</t>
  </si>
  <si>
    <t>Мойка Tedori 54-U-GR Tetogranit/leningrad grey</t>
  </si>
  <si>
    <t>Tedori 54-U-GR</t>
  </si>
  <si>
    <t>Tetogranit/leningrad grey</t>
  </si>
  <si>
    <t>KAKOGAVA-S AC</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</si>
  <si>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</si>
  <si>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</si>
  <si>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</si>
  <si>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</si>
  <si>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Yamada-BE</t>
  </si>
  <si>
    <t>Смеситель Yamada-BE латунь/ваниль</t>
  </si>
  <si>
    <t>перелив для моек Artceramic</t>
  </si>
  <si>
    <t>OV-1-ARTC-GM</t>
  </si>
  <si>
    <t>OV-1-ARTC-LG</t>
  </si>
  <si>
    <t>OV-1-ARTC-AB</t>
  </si>
  <si>
    <t>NA-04-GM</t>
  </si>
  <si>
    <t>NA-04-LG</t>
  </si>
  <si>
    <t>NA-04-AB</t>
  </si>
  <si>
    <t>фланец (горловина) для измельчителя</t>
  </si>
  <si>
    <t>перелив</t>
  </si>
  <si>
    <t>Перелив для моек Artceramic в цвете GM</t>
  </si>
  <si>
    <t>Перелив для моек Artceramic в цвете LG</t>
  </si>
  <si>
    <t>Перелив для моек Artceramic в цвете AB</t>
  </si>
  <si>
    <t>фланец</t>
  </si>
  <si>
    <t>корзина</t>
  </si>
  <si>
    <t>Корзина для сушки CO-01-IN</t>
  </si>
  <si>
    <t xml:space="preserve">Дозатор для моющего средства OM-01-ORB </t>
  </si>
  <si>
    <t>Содержание прайса OMOIKIRI 2021 г.</t>
  </si>
  <si>
    <t>Kyoto-AB  (Cтарый артикул OKY-AB-35)</t>
  </si>
  <si>
    <t>Akita-S-C *NEW</t>
  </si>
  <si>
    <t>Akita-S-BN *NEW</t>
  </si>
  <si>
    <t>Takamatsu-S-BN *NEW</t>
  </si>
  <si>
    <t>Wakayama-LG (старый артикул OWA-PVD-LG-35)</t>
  </si>
  <si>
    <t>Wakayama-GM (старый артикул OWA-PVD-GM-35)</t>
  </si>
  <si>
    <t>Yatomi-BN-GR NEW</t>
  </si>
  <si>
    <r>
      <t xml:space="preserve">Shinagawa-BN-BL </t>
    </r>
    <r>
      <rPr>
        <sz val="8"/>
        <rFont val="Arial"/>
        <family val="2"/>
        <charset val="204"/>
      </rPr>
      <t>*NEW</t>
    </r>
  </si>
  <si>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</si>
  <si>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</si>
  <si>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</si>
  <si>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</si>
  <si>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</si>
  <si>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</si>
  <si>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</si>
  <si>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</si>
  <si>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</si>
  <si>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</si>
  <si>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</si>
  <si>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</si>
  <si>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</si>
  <si>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</si>
  <si>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</si>
  <si>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</si>
  <si>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</si>
  <si>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80-2-EV</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</si>
  <si>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</si>
  <si>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</si>
  <si>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</si>
  <si>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</si>
  <si>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</si>
  <si>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</si>
  <si>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</si>
  <si>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</si>
  <si>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Kitagawa 83-2-U-GR</t>
  </si>
  <si>
    <t>мойка Kitagawa 83-2-U-GR Artceramic/leningrad grey</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</si>
  <si>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</si>
  <si>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</si>
  <si>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</si>
  <si>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</si>
  <si>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</si>
  <si>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</si>
  <si>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</si>
  <si>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</si>
  <si>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</si>
  <si>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</si>
  <si>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Мойка Omi 44-U/I Quadro IN нерж.сталь/нержавеющая сталь</t>
  </si>
  <si>
    <t>Мойка Omi 44-U/I-GM нерж.сталь/вороненая сталь</t>
  </si>
  <si>
    <t>Мойка Omi 44-U/I-АB нерж.сталь/латунь</t>
  </si>
  <si>
    <t>Мойка Tadzava 38-U/I-IN нерж.сталь/нержавеющая сталь</t>
  </si>
  <si>
    <t>Мойка Tadzava 39-U/I-GM нерж.сталь/вороненая сталь</t>
  </si>
  <si>
    <t>Мойка Tadzava 39-U/I-АB нерж.сталь/латунь</t>
  </si>
  <si>
    <t>Мойка Tadzava 49-U/I-GM нерж.сталь/вороненая сталь</t>
  </si>
  <si>
    <t>Мойка Tadzava 49-U/I-IN нерж.сталь/нержавеющая сталь</t>
  </si>
  <si>
    <t>Мойка Tadzava 49-U/I-АB нерж.сталь/латунь</t>
  </si>
  <si>
    <t>Мойка Taki 86-2-U/IF-GM нерж.сталь/вороненая сталь</t>
  </si>
  <si>
    <t>Мойка Taki 86-2-U/IF-IN нерж.сталь/нержавеющая сталь</t>
  </si>
  <si>
    <t>Мойка Taki 86-2-U/IF-LG нерж.сталь/светлое золото</t>
  </si>
  <si>
    <t>Мойка Toya 45-U/I-GM нерж.сталь/вороненая сталь</t>
  </si>
  <si>
    <t>Мойка Toya 45-U/I-IN нерж.сталь/нержавеющая сталь</t>
  </si>
  <si>
    <t>Мойка Toya 45-U/I-АB нерж.сталь/латунь</t>
  </si>
  <si>
    <t xml:space="preserve">Tadzava 22-U/I-IN </t>
  </si>
  <si>
    <t xml:space="preserve">Tadzava 38-U/I-IN     </t>
  </si>
  <si>
    <r>
      <t xml:space="preserve">Toya </t>
    </r>
    <r>
      <rPr>
        <sz val="9"/>
        <color indexed="8"/>
        <rFont val="Calibri"/>
        <family val="2"/>
        <charset val="204"/>
      </rPr>
      <t>45-U/I-IN</t>
    </r>
  </si>
  <si>
    <r>
      <t xml:space="preserve">Toya </t>
    </r>
    <r>
      <rPr>
        <sz val="9"/>
        <color indexed="8"/>
        <rFont val="Calibri"/>
        <family val="2"/>
        <charset val="204"/>
      </rPr>
      <t>45-U/I-AB</t>
    </r>
  </si>
  <si>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</si>
  <si>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</si>
  <si>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</si>
  <si>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</si>
  <si>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</si>
  <si>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</si>
  <si>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</si>
  <si>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</si>
  <si>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</si>
  <si>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</si>
  <si>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</si>
  <si>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</si>
  <si>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100-2-GR Artceramic/leningrad grey</t>
  </si>
  <si>
    <t>Kitagawa 100-2-WH Artceramic/белый</t>
  </si>
  <si>
    <t>Kitagawa 100-2-GB Artceramic/графит</t>
  </si>
  <si>
    <t>Kitagawa 100-2</t>
  </si>
  <si>
    <t>Kitagawa 100-2-GR</t>
  </si>
  <si>
    <t>Kitagawa 100-2-WH</t>
  </si>
  <si>
    <t>Kitagawa 100-2-GB</t>
  </si>
  <si>
    <t>319*421 / 150*421</t>
  </si>
  <si>
    <t>Kyoto-O</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</si>
  <si>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</si>
  <si>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</si>
  <si>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</si>
  <si>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19 888р.</t>
  </si>
  <si>
    <t>измельчитель</t>
  </si>
  <si>
    <t>Nagare Slim 500</t>
  </si>
  <si>
    <t>48 288р.</t>
  </si>
  <si>
    <t>Kitagawa 86</t>
  </si>
  <si>
    <t xml:space="preserve"> Kitagawa 86-WH</t>
  </si>
  <si>
    <t xml:space="preserve"> Kitagawa 86-GR</t>
  </si>
  <si>
    <t xml:space="preserve"> Kitagawa 86-GB</t>
  </si>
  <si>
    <t>Artceramic/белый</t>
  </si>
  <si>
    <t>Artceramic/leningrad grey</t>
  </si>
  <si>
    <t>Artceramic/графит</t>
  </si>
  <si>
    <t>860x510</t>
  </si>
  <si>
    <t>330x421</t>
  </si>
  <si>
    <t>42 888р.</t>
  </si>
  <si>
    <t>Мойка Kitagawa 86-GB Artceramic/графит</t>
  </si>
  <si>
    <t>Мойка Kitagawa 86-WH Artceramic/белый</t>
  </si>
  <si>
    <t>Kitagawa 86-WH Artceramic/белый</t>
  </si>
  <si>
    <t>Kitagawa 86-GR Artceramic/leningrad grey</t>
  </si>
  <si>
    <t>Kitagawa 86-GB Artceramic/графит</t>
  </si>
  <si>
    <t>Мойка Kitagawa 86-GR Artceramic/leningrad grey</t>
  </si>
  <si>
    <t>OM-01-ORB</t>
  </si>
  <si>
    <t xml:space="preserve"> ЛатуньАантичная бронза </t>
  </si>
  <si>
    <t>Дозатор для моющего средства OM-01-ORB латунь/античная бронза</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</si>
  <si>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</si>
  <si>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</si>
  <si>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</si>
  <si>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</si>
  <si>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</si>
  <si>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</si>
  <si>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</si>
  <si>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</si>
  <si>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</si>
  <si>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</si>
  <si>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</si>
  <si>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</si>
  <si>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Nagare Slim 900</t>
  </si>
  <si>
    <t>Nagare Slim 1250</t>
  </si>
  <si>
    <t>SW-01-G</t>
  </si>
  <si>
    <t>Sakaime 60-2</t>
  </si>
  <si>
    <t>Sakaime 60-2-PL</t>
  </si>
  <si>
    <t>Sakaime 60-2-BE</t>
  </si>
  <si>
    <t>Sakaime 60-2-EV</t>
  </si>
  <si>
    <t>Sakaime 60-2-DC</t>
  </si>
  <si>
    <t>Sakaime 60-2-BL</t>
  </si>
  <si>
    <t>334*430/160*330</t>
  </si>
  <si>
    <t>Мойка Sakaime 60-2-BE Tetogranit/Ваниль</t>
  </si>
  <si>
    <t>Мойка Sakaime 60-2-EV Tetogranit/Эверест</t>
  </si>
  <si>
    <t>Мойка Sakaime 60-2-DC Tetogranit/Темный Шоколад</t>
  </si>
  <si>
    <t>Мойка Sakaime 60-2-BL Tetogranit/Черный</t>
  </si>
  <si>
    <t>Мойка Sakaime 60-2-PL Tetogranit/Платина</t>
  </si>
  <si>
    <t xml:space="preserve">мойка </t>
  </si>
  <si>
    <t xml:space="preserve">Sakaime 60-2-BE </t>
  </si>
  <si>
    <t xml:space="preserve">Sakaime 60-2-EV </t>
  </si>
  <si>
    <t xml:space="preserve">Sakaime 60-2-DC </t>
  </si>
  <si>
    <t xml:space="preserve">Sakaime 60-2-BL </t>
  </si>
  <si>
    <t xml:space="preserve">Sakaime 60-2-PL </t>
  </si>
  <si>
    <t>Mito C</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</si>
  <si>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</si>
  <si>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</si>
  <si>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</si>
  <si>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 xml:space="preserve">• Сменная горловина для измельчителя NA-02 представлена в четырех цветах: LG, GM, G и AB. Замена горловины позволит соблюсти единство цвета на вашей кухне. Подходит ко всем измельчителям коллекции Nagare Slim.
</t>
  </si>
  <si>
    <t>Отводная арматура для измельчителя NA-01</t>
  </si>
  <si>
    <t xml:space="preserve">Отводная арматура для измельчителя </t>
  </si>
  <si>
    <t>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</si>
  <si>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</si>
  <si>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</si>
  <si>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</si>
  <si>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</si>
  <si>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</si>
  <si>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</si>
  <si>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</si>
  <si>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</si>
  <si>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</si>
  <si>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</si>
  <si>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</si>
  <si>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Мойка Tadzava 22-U/I-IN нерж.сталь/нержавеющая сталь</t>
  </si>
  <si>
    <t>Смеситель Akita нерж.сталь/нержавеющая сталь</t>
  </si>
  <si>
    <t>Смеситель Amagasaki-AB латунь/античная латунь</t>
  </si>
  <si>
    <t>Смеситель Amagasaki-O латунь/античная бронза</t>
  </si>
  <si>
    <t>Смеситель Kakogava-S-AB латунь/античная латунь</t>
  </si>
  <si>
    <t>Смеситель Kyoto-AB латунь/античная латунь</t>
  </si>
  <si>
    <t>Смеситель Wakayama-GM латунь/вороненая сталь</t>
  </si>
  <si>
    <t>Смеситель Wakayama-LG латунь/светлое золото</t>
  </si>
  <si>
    <t>Сменная горловина для измельчителя NAGARE SLIM NA-02 LG</t>
  </si>
  <si>
    <t>Сменная горловина для измельчителя NAGARE SLIM  в цвете IN NA-03</t>
  </si>
  <si>
    <t>Sakaime 60-2-WH</t>
  </si>
  <si>
    <t>Мойка Sakaime 60-2-WH Tetogranit/Белый</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</si>
  <si>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</si>
  <si>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</si>
  <si>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</si>
  <si>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</si>
  <si>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</si>
  <si>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</si>
  <si>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</si>
  <si>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</si>
  <si>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</si>
  <si>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</si>
  <si>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 xml:space="preserve">Daisen 78T-EV </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</si>
  <si>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</si>
  <si>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</si>
  <si>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</si>
  <si>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</si>
  <si>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</si>
  <si>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</si>
  <si>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</si>
  <si>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</si>
  <si>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</si>
  <si>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</si>
  <si>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</si>
  <si>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</si>
  <si>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</si>
  <si>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</si>
  <si>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</si>
  <si>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78T-EV Tetogranit/эверест</t>
  </si>
  <si>
    <t>Мойка Daisen 78T-BE Tetogranit/ваниль</t>
  </si>
  <si>
    <t>Мойка Daisen 78T-CH Tetogranit/шампань</t>
  </si>
  <si>
    <t>Мойка Daisen 78T-SA Tetogranit/бежевый</t>
  </si>
  <si>
    <t>Мойка Daisen 78T-DC Tetogranit/темный шоколад</t>
  </si>
  <si>
    <t>Мойка Daisen 78T-BL Tetogranit/черный</t>
  </si>
  <si>
    <t>Мойка Daisen 78T-PL Tetogranit/платина</t>
  </si>
  <si>
    <t>Мойка Daisen 78T-GR Tetogranit/leningrad grey</t>
  </si>
  <si>
    <t>Daisen 78T-BE</t>
  </si>
  <si>
    <t>Daisen 78T-BL</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</si>
  <si>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</si>
  <si>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</si>
  <si>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</si>
  <si>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</si>
  <si>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</si>
  <si>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 xml:space="preserve">Смеситель Kyoto 2 Plus-AB латунь/античная латунь  </t>
  </si>
  <si>
    <t>Смеситель Amagasaki-GB латунь/гранит/графит</t>
  </si>
  <si>
    <t>Kyoto 2 Plus-AB</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</si>
  <si>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</si>
  <si>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</si>
  <si>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</si>
  <si>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</si>
  <si>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</si>
  <si>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Сменная горловина для измельчителя NAGARE SLIM NA-02 GM</t>
  </si>
  <si>
    <t>Сменная горловина для измельчителя NAGARE SLIM NA-02 G</t>
  </si>
  <si>
    <t>Сменная горловина для измельчителя NAGARE NA-04 в цвете GM</t>
  </si>
  <si>
    <t>Сменная горловина для измельчителя NAGARE NA-04 в цвете LG</t>
  </si>
  <si>
    <t>Сменная горловина для измельчителя NAGARE NA-04 в цвете AB</t>
  </si>
  <si>
    <t>Сменная горловина для измельчителя NAGARE SLIM NA-02 в цвете GM</t>
  </si>
  <si>
    <t>Сменная горловина для измельчителя NAGARE SLIM NA-02 в цвете G</t>
  </si>
  <si>
    <t>Сменная горловина для измельчителя NAGARE SLIM NA-02 в цвете LG</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</si>
  <si>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</si>
  <si>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</si>
  <si>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</si>
  <si>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</si>
  <si>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</si>
  <si>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</si>
  <si>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</si>
  <si>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Мойка Sakaime 100-EV Tetogranit/эверест</t>
  </si>
  <si>
    <t>Ролл-мат ROLL-05-IN нерж.сталь/черный</t>
  </si>
  <si>
    <t>Sakaime 100-2-EV</t>
  </si>
  <si>
    <t>Sakaime 100-2-CH</t>
  </si>
  <si>
    <t>Мойка Sakaime 100-2-EV Tetogranit/эверест</t>
  </si>
  <si>
    <t>Мойка Sakaime 100-2-CH Tetogranit/шампань</t>
  </si>
  <si>
    <t>Roll-05-IN</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</si>
  <si>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</si>
  <si>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</si>
  <si>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</si>
  <si>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</si>
  <si>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</si>
  <si>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</si>
  <si>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</si>
  <si>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</si>
  <si>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</si>
  <si>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</si>
  <si>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</si>
  <si>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</si>
  <si>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</si>
  <si>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</si>
  <si>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</si>
  <si>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</si>
  <si>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</si>
  <si>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</si>
  <si>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</si>
  <si>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</si>
  <si>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</si>
  <si>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</si>
  <si>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</si>
  <si>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</si>
  <si>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Смеситель Omoikiri Osaka BN-WH латунь/нержавеющая сталь/белый</t>
  </si>
  <si>
    <t>Смеситель Omoikiri Osaka BN-BL латунь/нержавеющая сталь/черный</t>
  </si>
  <si>
    <t>Смеситель Omoikiri Osaka C-WH латунь/хром/белый</t>
  </si>
  <si>
    <t>Смеситель Omoikiri Osaka С-BL латунь/хром/черный</t>
  </si>
  <si>
    <t>Omoikiri Osaka BN-WH</t>
  </si>
  <si>
    <t>Omoikiri Osaka BN-BL</t>
  </si>
  <si>
    <t>Omoikiri Osaka C-WH</t>
  </si>
  <si>
    <t>Omoikiri Osaka C-BL</t>
  </si>
  <si>
    <t>Artceramic/deep ocean</t>
  </si>
  <si>
    <t>Artceramic/canyon</t>
  </si>
  <si>
    <t>Мойка Kinaru 86-U/I WH Artceramic/белый</t>
  </si>
  <si>
    <t>Мойка Kinaru 86-U/I GB Artceramic/графит</t>
  </si>
  <si>
    <t>Мойка Kinaru 86-U/I DO Artceramic/deep ocean</t>
  </si>
  <si>
    <t>Мойка Kinaru 86-U/I CN Artceramic/canyon</t>
  </si>
  <si>
    <t>Встраиваемая сушка для посуды Omoikiri DRY-03 PRO WH artceramic/белый</t>
  </si>
  <si>
    <t>Встраиваемая сушка для посуды Omoikiri DRY-03 PRO GB artceramic/графит</t>
  </si>
  <si>
    <t>Встраиваемая сушка для посуды Omoikiri DRY-03 PRO DO artceramic/deep ocean</t>
  </si>
  <si>
    <t>Встраиваемая сушка для посуды Omoikiri DRY-03 PRO CN 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</si>
  <si>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</si>
  <si>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</si>
  <si>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</si>
  <si>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</si>
  <si>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</si>
  <si>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</si>
  <si>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Yamakawa 55-U/I DO</t>
  </si>
  <si>
    <t>Yamakawa 55-U/I CN</t>
  </si>
  <si>
    <t>Aomori C</t>
  </si>
  <si>
    <t xml:space="preserve">Kinaru 86-U/I PRO </t>
  </si>
  <si>
    <t xml:space="preserve">• Гарантия на мойки из материала "Artceramic" - 20 лет;
• Метод производства: литье;
• Комплектация: крепления, донный клапан, декоративный корзинчатый элемент, сифон.
• Кроме классических цветов белого и графита, мойка и встраиваемая сушка рабочей станции KINARU PRO представлены в трендовых цветах 2021 года, которые помогут раскрыть вашу индивидуальность: 
Deep Ocean – благородный глубокий зелено-синий 
Canyon – элегантный насыщенный красно-оранжевый.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</si>
  <si>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</si>
  <si>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</si>
  <si>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</si>
  <si>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</si>
  <si>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</si>
  <si>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</si>
  <si>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</si>
  <si>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</si>
  <si>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</si>
  <si>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</si>
  <si>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</si>
  <si>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</si>
  <si>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</si>
  <si>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</si>
  <si>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</si>
  <si>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</si>
  <si>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Kinaru 86-U/I WH Artceramic/белый</t>
  </si>
  <si>
    <t>Kinaru 86-U/I GB Artceramic/графит</t>
  </si>
  <si>
    <t>Kinaru 86-U/I DO Artceramic/deep ocean</t>
  </si>
  <si>
    <t>Kinaru 86-U/I CN Artceramic/canyon</t>
  </si>
  <si>
    <t>сушка</t>
  </si>
  <si>
    <t>подставка-сушка для тарелок</t>
  </si>
  <si>
    <t>подставка-сушка для посуды</t>
  </si>
  <si>
    <t>FG-01 PRO</t>
  </si>
  <si>
    <t>FP-01 PRO</t>
  </si>
  <si>
    <t>FG-01 PRO-BL Matt</t>
  </si>
  <si>
    <t>FP-01 PRO-BL Matt</t>
  </si>
  <si>
    <t>• Материал: алюминий
• Цвет: черный матовый
• Параметры, мм: 408x137x11</t>
  </si>
  <si>
    <t>• Подходит для мойки Kinaru Pro 86-U/I и сушки DRY-03 PRO.
• FG-01 PRO – это практичный алюминиевый коландер для посуды, в котором Вы можете высушить посуду простым и эффективным способом.</t>
  </si>
  <si>
    <t>• Подходит для мойки Kinaru Pro 86-U/I и сушки DRY-03 PRO.
• FP-01 PRO – это алюминиевая многозадачная подставка, на которой можно разместить стаканы, небольшие вазочки, столовые приборы и посуду. </t>
  </si>
  <si>
    <t>Подставка-сушка под тарелки FG-01 PRO-BL Matt алюминий/черный матовый</t>
  </si>
  <si>
    <t>Подставка-сушка под тарелки FP-01 PRO-BL Matt алюминий/черный матовый</t>
  </si>
  <si>
    <t>Kasen 54-16 LG</t>
  </si>
  <si>
    <t>Kasen 54-16 IN</t>
  </si>
  <si>
    <t>Kasen 49-16 LG</t>
  </si>
  <si>
    <t>Kasen 49-16 IN</t>
  </si>
  <si>
    <t>Kasen 49-16 GM</t>
  </si>
  <si>
    <t>Kasen 48-26 LG</t>
  </si>
  <si>
    <t>Kasen 48-26 IN</t>
  </si>
  <si>
    <t>Kasen 48-26 GM</t>
  </si>
  <si>
    <t>450*420</t>
  </si>
  <si>
    <t>480*450</t>
  </si>
  <si>
    <t>Kasen 54-16 GM</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</si>
  <si>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</si>
  <si>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</si>
  <si>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</si>
  <si>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Sakaime 100-2-WH</t>
  </si>
  <si>
    <t>Sakaime 100-2-BE</t>
  </si>
  <si>
    <t>Sakaime 100-2-SA</t>
  </si>
  <si>
    <t>Sakaime 100-2-DC</t>
  </si>
  <si>
    <t>Sakaime 100-2-PL</t>
  </si>
  <si>
    <t>Sakaime 100-2-GR</t>
  </si>
  <si>
    <t>Мойка Sakaime 100-2-WH Tetogranit/белый</t>
  </si>
  <si>
    <t>Мойка Sakaime 100-2-BE Tetogranit/ваниль</t>
  </si>
  <si>
    <t>Мойка Sakaime 100-2-SA Tetogranit/бежевый</t>
  </si>
  <si>
    <t>Мойка Sakaime 100-2-DC Tetogranit/темный шоколад</t>
  </si>
  <si>
    <t>Мойка Sakaime 100-2-PL Tetogranit/платина</t>
  </si>
  <si>
    <t>Мойка Sakaime 100-2-GR Tetogranit/leningrad grey</t>
  </si>
  <si>
    <t>Yamakawa 75-U/I-DO</t>
  </si>
  <si>
    <t>Yamakawa 75-U/I-CN</t>
  </si>
  <si>
    <t>Yamakawa 75-U/I DO</t>
  </si>
  <si>
    <t>Yamakawa 75-U/I 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</si>
  <si>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</si>
  <si>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</si>
  <si>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</si>
  <si>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</si>
  <si>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</si>
  <si>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</si>
  <si>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</si>
  <si>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</si>
  <si>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</si>
  <si>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</si>
  <si>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</si>
  <si>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Мойка Kasen 48-26 INT GM нерж.сталь/вороненная сталь</t>
  </si>
  <si>
    <t xml:space="preserve">Мойка Kasen 48-26 INT IN нерж.сталь/нержавеющая сталь  </t>
  </si>
  <si>
    <t>Мойка Kasen 48-26 INT LG нерж.сталь/светлое золото</t>
  </si>
  <si>
    <t xml:space="preserve">Мойка Kasen 49-16 INT GM нерж.сталь/вороненая сталь </t>
  </si>
  <si>
    <t xml:space="preserve">Мойка Kasen 49-16 INT IN нерж.сталь/нержавеющая сталь  </t>
  </si>
  <si>
    <t>Мойка Kasen 49-16 INT LG нерж.сталь/светлое золото</t>
  </si>
  <si>
    <t xml:space="preserve">Мойка Kasen 54-16 INT GM нерж.сталь/вороненая сталь </t>
  </si>
  <si>
    <t xml:space="preserve">Мойка Kasen 54-16 INT IN нерж.сталь/нержавеющая сталь  </t>
  </si>
  <si>
    <t>Мойка Kasen 54-16 INT LG нерж.сталь/светлое золото</t>
  </si>
  <si>
    <t>Мойка Kasen 53-26 INT GM нерж.сталь/вороненая сталь</t>
  </si>
  <si>
    <t>Мойка Kasen 53-26 INT IN нерж.сталь/нержавеющая сталь</t>
  </si>
  <si>
    <t>Мойка Kasen 53-26 INT LG нерж.сталь/светлое золото</t>
  </si>
  <si>
    <t>Omoikiri Omi 16-U-AB</t>
  </si>
  <si>
    <t>Yamagata-G</t>
  </si>
  <si>
    <t>Kakogawa-S O</t>
  </si>
  <si>
    <t>Amagasaki-MA</t>
  </si>
  <si>
    <t>Tottori-O</t>
  </si>
  <si>
    <t>Tottori-GB</t>
  </si>
  <si>
    <t>Tottori-AC</t>
  </si>
  <si>
    <t>Aogashima-SI</t>
  </si>
  <si>
    <t>Kanto-LG</t>
  </si>
  <si>
    <t>Kanto-GM</t>
  </si>
  <si>
    <t>Смеситель Kanto-GM латунь/вороненая сталь/красный</t>
  </si>
  <si>
    <t>Смеситель Kanto-LG латунь/светлое золото/черный</t>
  </si>
  <si>
    <t>Miya 50R</t>
  </si>
  <si>
    <t>Miya 50R BE</t>
  </si>
  <si>
    <t>505*490</t>
  </si>
  <si>
    <t>Miya 50R WH</t>
  </si>
  <si>
    <t>Miya 50R EV</t>
  </si>
  <si>
    <t>Miya 50R CH</t>
  </si>
  <si>
    <t>Miya 50R SA</t>
  </si>
  <si>
    <t>Miya 50R DC</t>
  </si>
  <si>
    <t>Miya 50R BL</t>
  </si>
  <si>
    <t>Miya 50R PL</t>
  </si>
  <si>
    <t>Miya 50R GR</t>
  </si>
  <si>
    <t>Мойка Miya 50R BE Tetogranit/ваниль</t>
  </si>
  <si>
    <t>Мойка Miya 50R WH Tetogranit/белый</t>
  </si>
  <si>
    <t>Мойка Miya 50R EV Tetogranit/эверест</t>
  </si>
  <si>
    <t>Мойка Miya 50R CH Tetogranit/шампань</t>
  </si>
  <si>
    <t>Мойка Miya 50R SA Tetogranit/бежевый</t>
  </si>
  <si>
    <t>Мойка Miya 50R DC Tetogranit/темный шоколад</t>
  </si>
  <si>
    <t>Мойка Miya 50R BL Tetogranit/черный</t>
  </si>
  <si>
    <t>Мойка Miya 50R PL Tetogranit/платина</t>
  </si>
  <si>
    <t>Мойка Miya 50R GR Tetogranit/leningrad grey</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</si>
  <si>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</si>
  <si>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</si>
  <si>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</si>
  <si>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</si>
  <si>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</si>
  <si>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</si>
  <si>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разд. Доска</t>
  </si>
  <si>
    <t>сменный гибкий шланг для смесителя Kanto</t>
  </si>
  <si>
    <t>OT-01 IB</t>
  </si>
  <si>
    <t>OT-01 RG</t>
  </si>
  <si>
    <t>OT-01 SL</t>
  </si>
  <si>
    <t>Сменный гибкий шланг OT-01-IB indigo blue</t>
  </si>
  <si>
    <t>Сменный гибкий шланг OT-01-RG royal green</t>
  </si>
  <si>
    <t>Сменный гибкий шланг OT-01-SL sicilian lemon</t>
  </si>
  <si>
    <t xml:space="preserve">OT-01-IB </t>
  </si>
  <si>
    <t>indigo blue</t>
  </si>
  <si>
    <t xml:space="preserve">OT-01-RG </t>
  </si>
  <si>
    <t>royal green</t>
  </si>
  <si>
    <t xml:space="preserve">OT-01-SL </t>
  </si>
  <si>
    <t>sicilian lemon</t>
  </si>
  <si>
    <t>выведен</t>
  </si>
  <si>
    <t>Цены действительны от 24.02.2022 г.</t>
  </si>
  <si>
    <t>версия 24.02.2022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</si>
</sst>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 numFmtId="169" formatCode="_-* #,##0&quot;р.&quot;_-;\-* #,##0&quot;р.&quot;_-;_-* &quot;-&quot;??&quot;р.&quot;_-;_-@_-"/>
  </numFmts>
  <fonts count="16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sz val="9"/>
      <color indexed="8"/>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b/>
      <sz val="9"/>
      <color indexed="12"/>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sz val="10"/>
      <color theme="1"/>
      <name val="Calibri"/>
      <family val="2"/>
      <charset val="204"/>
      <scheme val="minor"/>
    </font>
    <font>
      <sz val="10"/>
      <color rgb="FF000000"/>
      <name val="Calibri"/>
      <family val="2"/>
      <charset val="204"/>
      <scheme val="minor"/>
    </font>
    <font>
      <b/>
      <u/>
      <sz val="10"/>
      <name val="Arial Cyr"/>
      <charset val="204"/>
    </font>
    <font>
      <b/>
      <sz val="10"/>
      <color rgb="FF000000"/>
      <name val="Calibri"/>
      <family val="2"/>
      <charset val="204"/>
      <scheme val="minor"/>
    </font>
    <font>
      <u/>
      <sz val="9"/>
      <name val="Calibri"/>
      <family val="2"/>
      <charset val="204"/>
      <scheme val="minor"/>
    </font>
    <font>
      <u/>
      <sz val="10"/>
      <name val="Arial Cyr"/>
      <charset val="204"/>
    </font>
    <font>
      <sz val="8"/>
      <name val="Arial"/>
      <family val="2"/>
      <charset val="204"/>
    </font>
    <font>
      <sz val="9"/>
      <name val="Tahoma"/>
      <family val="2"/>
      <charset val="204"/>
    </font>
    <font>
      <sz val="10"/>
      <color theme="1"/>
      <name val="Calibri"/>
      <family val="2"/>
      <scheme val="minor"/>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FF"/>
        <bgColor indexed="64"/>
      </patternFill>
    </fill>
  </fills>
  <borders count="10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s>
  <cellStyleXfs count="315">
    <xf numFmtId="0" fontId="0"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9" fillId="0" borderId="0"/>
    <xf numFmtId="0" fontId="39" fillId="0" borderId="0"/>
    <xf numFmtId="0" fontId="39" fillId="0" borderId="0"/>
    <xf numFmtId="0" fontId="40" fillId="0" borderId="0"/>
    <xf numFmtId="0" fontId="38" fillId="0" borderId="0"/>
    <xf numFmtId="0" fontId="38" fillId="0" borderId="0"/>
    <xf numFmtId="0" fontId="41" fillId="0" borderId="0"/>
    <xf numFmtId="0" fontId="39" fillId="0" borderId="0"/>
    <xf numFmtId="0" fontId="38" fillId="0" borderId="0"/>
    <xf numFmtId="0" fontId="38" fillId="0" borderId="0"/>
    <xf numFmtId="0" fontId="41" fillId="0" borderId="0"/>
    <xf numFmtId="0" fontId="39" fillId="0" borderId="0"/>
    <xf numFmtId="0" fontId="42" fillId="0" borderId="0"/>
    <xf numFmtId="0" fontId="38"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9" fillId="2" borderId="0" applyNumberFormat="0" applyBorder="0" applyAlignment="0" applyProtection="0"/>
    <xf numFmtId="0" fontId="8" fillId="2" borderId="0" applyNumberFormat="0" applyBorder="0" applyAlignment="0" applyProtection="0"/>
    <xf numFmtId="0" fontId="9" fillId="3"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6" borderId="0" applyNumberFormat="0" applyBorder="0" applyAlignment="0" applyProtection="0"/>
    <xf numFmtId="0" fontId="9" fillId="7" borderId="0" applyNumberFormat="0" applyBorder="0" applyAlignment="0" applyProtection="0"/>
    <xf numFmtId="0" fontId="8" fillId="7" borderId="0" applyNumberFormat="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5" fillId="2" borderId="0" applyNumberFormat="0" applyBorder="0" applyAlignment="0" applyProtection="0">
      <alignment vertical="center"/>
    </xf>
    <xf numFmtId="0" fontId="45" fillId="3" borderId="0" applyNumberFormat="0" applyBorder="0" applyAlignment="0" applyProtection="0">
      <alignment vertical="center"/>
    </xf>
    <xf numFmtId="0" fontId="45" fillId="4" borderId="0" applyNumberFormat="0" applyBorder="0" applyAlignment="0" applyProtection="0">
      <alignment vertical="center"/>
    </xf>
    <xf numFmtId="0" fontId="45" fillId="5"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9" borderId="0" applyNumberFormat="0" applyBorder="0" applyAlignment="0" applyProtection="0"/>
    <xf numFmtId="0" fontId="9" fillId="10" borderId="0" applyNumberFormat="0" applyBorder="0" applyAlignment="0" applyProtection="0"/>
    <xf numFmtId="0" fontId="8" fillId="10" borderId="0" applyNumberFormat="0" applyBorder="0" applyAlignment="0" applyProtection="0"/>
    <xf numFmtId="0" fontId="9" fillId="5" borderId="0" applyNumberFormat="0" applyBorder="0" applyAlignment="0" applyProtection="0"/>
    <xf numFmtId="0" fontId="8" fillId="5" borderId="0" applyNumberFormat="0" applyBorder="0" applyAlignment="0" applyProtection="0"/>
    <xf numFmtId="0" fontId="9" fillId="8" borderId="0" applyNumberFormat="0" applyBorder="0" applyAlignment="0" applyProtection="0"/>
    <xf numFmtId="0" fontId="8" fillId="8" borderId="0" applyNumberFormat="0" applyBorder="0" applyAlignment="0" applyProtection="0"/>
    <xf numFmtId="0" fontId="9" fillId="11" borderId="0" applyNumberFormat="0" applyBorder="0" applyAlignment="0" applyProtection="0"/>
    <xf numFmtId="0" fontId="8" fillId="11"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8"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15" fillId="0" borderId="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9" fillId="20" borderId="1" applyNumberFormat="0" applyAlignment="0" applyProtection="0"/>
    <xf numFmtId="0" fontId="50" fillId="20" borderId="2" applyNumberFormat="0" applyAlignment="0" applyProtection="0"/>
    <xf numFmtId="168" fontId="15" fillId="0" borderId="0" applyFont="0" applyFill="0" applyBorder="0" applyAlignment="0" applyProtection="0"/>
    <xf numFmtId="0" fontId="51" fillId="7" borderId="2" applyNumberFormat="0" applyAlignment="0" applyProtection="0"/>
    <xf numFmtId="0" fontId="52" fillId="0" borderId="3" applyNumberFormat="0" applyFill="0" applyAlignment="0" applyProtection="0"/>
    <xf numFmtId="0" fontId="53" fillId="0" borderId="0" applyNumberFormat="0" applyFill="0" applyBorder="0" applyAlignment="0" applyProtection="0"/>
    <xf numFmtId="165" fontId="12" fillId="0" borderId="0" applyFont="0" applyFill="0" applyBorder="0" applyAlignment="0" applyProtection="0"/>
    <xf numFmtId="0" fontId="54" fillId="4" borderId="0" applyNumberFormat="0" applyBorder="0" applyAlignment="0" applyProtection="0"/>
    <xf numFmtId="0" fontId="55" fillId="0" borderId="0" applyNumberFormat="0" applyFill="0" applyBorder="0" applyAlignment="0" applyProtection="0">
      <alignment vertical="top"/>
      <protection locked="0"/>
    </xf>
    <xf numFmtId="0" fontId="3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 fillId="0" borderId="0"/>
    <xf numFmtId="0" fontId="39" fillId="0" borderId="0"/>
    <xf numFmtId="0" fontId="38" fillId="21" borderId="4" applyNumberFormat="0" applyFont="0" applyAlignment="0" applyProtection="0"/>
    <xf numFmtId="0" fontId="56" fillId="3" borderId="0" applyNumberFormat="0" applyBorder="0" applyAlignment="0" applyProtection="0"/>
    <xf numFmtId="0" fontId="57" fillId="0" borderId="0" applyNumberFormat="0" applyFill="0" applyBorder="0" applyAlignment="0" applyProtection="0"/>
    <xf numFmtId="0" fontId="58" fillId="0" borderId="5" applyNumberFormat="0" applyFill="0" applyAlignment="0" applyProtection="0"/>
    <xf numFmtId="0" fontId="59" fillId="0" borderId="6" applyNumberFormat="0" applyFill="0" applyAlignment="0" applyProtection="0"/>
    <xf numFmtId="0" fontId="60" fillId="0" borderId="7" applyNumberFormat="0" applyFill="0" applyAlignment="0" applyProtection="0"/>
    <xf numFmtId="0" fontId="60" fillId="0" borderId="0" applyNumberFormat="0" applyFill="0" applyBorder="0" applyAlignment="0" applyProtection="0"/>
    <xf numFmtId="0" fontId="61" fillId="0" borderId="8" applyNumberFormat="0" applyFill="0" applyAlignment="0" applyProtection="0"/>
    <xf numFmtId="0" fontId="62" fillId="0" borderId="0" applyNumberFormat="0" applyFill="0" applyBorder="0" applyAlignment="0" applyProtection="0"/>
    <xf numFmtId="0" fontId="63" fillId="22" borderId="9"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7" borderId="2" applyNumberFormat="0" applyAlignment="0" applyProtection="0"/>
    <xf numFmtId="0" fontId="22" fillId="20" borderId="1" applyNumberFormat="0" applyAlignment="0" applyProtection="0"/>
    <xf numFmtId="0" fontId="23" fillId="20" borderId="2" applyNumberFormat="0" applyAlignment="0" applyProtection="0"/>
    <xf numFmtId="0" fontId="11" fillId="0" borderId="0" applyNumberFormat="0" applyFill="0" applyBorder="0" applyAlignment="0" applyProtection="0">
      <alignment vertical="top"/>
      <protection locked="0"/>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0" borderId="3" applyNumberFormat="0" applyFill="0" applyAlignment="0" applyProtection="0"/>
    <xf numFmtId="0" fontId="28" fillId="22" borderId="9" applyNumberFormat="0" applyAlignment="0" applyProtection="0"/>
    <xf numFmtId="0" fontId="29" fillId="0" borderId="0" applyNumberFormat="0" applyFill="0" applyBorder="0" applyAlignment="0" applyProtection="0"/>
    <xf numFmtId="0" fontId="30" fillId="23" borderId="0" applyNumberFormat="0" applyBorder="0" applyAlignment="0" applyProtection="0"/>
    <xf numFmtId="0" fontId="10" fillId="0" borderId="0"/>
    <xf numFmtId="0" fontId="15" fillId="0" borderId="0">
      <alignment vertical="center"/>
    </xf>
    <xf numFmtId="0" fontId="37" fillId="0" borderId="0"/>
    <xf numFmtId="0" fontId="13" fillId="0" borderId="0"/>
    <xf numFmtId="1" fontId="15" fillId="0" borderId="0"/>
    <xf numFmtId="1" fontId="15" fillId="0" borderId="0"/>
    <xf numFmtId="0" fontId="10" fillId="0" borderId="0"/>
    <xf numFmtId="0" fontId="15" fillId="0" borderId="0"/>
    <xf numFmtId="0" fontId="116" fillId="0" borderId="0"/>
    <xf numFmtId="0" fontId="116" fillId="0" borderId="0"/>
    <xf numFmtId="0" fontId="15" fillId="0" borderId="0">
      <alignment vertical="center"/>
    </xf>
    <xf numFmtId="0" fontId="15" fillId="0" borderId="0">
      <alignment vertical="center"/>
    </xf>
    <xf numFmtId="0" fontId="116" fillId="0" borderId="0"/>
    <xf numFmtId="0" fontId="31" fillId="3" borderId="0" applyNumberFormat="0" applyBorder="0" applyAlignment="0" applyProtection="0"/>
    <xf numFmtId="0" fontId="32" fillId="0" borderId="0" applyNumberFormat="0" applyFill="0" applyBorder="0" applyAlignment="0" applyProtection="0"/>
    <xf numFmtId="0" fontId="10" fillId="21" borderId="4"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16" fillId="0" borderId="0" applyFont="0" applyFill="0" applyBorder="0" applyAlignment="0" applyProtection="0"/>
    <xf numFmtId="0" fontId="33" fillId="0" borderId="8" applyNumberFormat="0" applyFill="0" applyAlignment="0" applyProtection="0"/>
    <xf numFmtId="0" fontId="39" fillId="0" borderId="0"/>
    <xf numFmtId="0" fontId="34" fillId="0" borderId="0" applyNumberFormat="0" applyFill="0" applyBorder="0" applyAlignment="0" applyProtection="0"/>
    <xf numFmtId="0" fontId="35" fillId="4" borderId="0" applyNumberFormat="0" applyBorder="0" applyAlignment="0" applyProtection="0"/>
    <xf numFmtId="0" fontId="64" fillId="0" borderId="0"/>
    <xf numFmtId="0" fontId="65" fillId="23" borderId="0" applyNumberFormat="0" applyBorder="0" applyAlignment="0" applyProtection="0">
      <alignment vertical="center"/>
    </xf>
    <xf numFmtId="0" fontId="66" fillId="21" borderId="4" applyNumberFormat="0" applyFont="0" applyAlignment="0" applyProtection="0">
      <alignment vertical="center"/>
    </xf>
    <xf numFmtId="0" fontId="67" fillId="0" borderId="3" applyNumberFormat="0" applyFill="0" applyAlignment="0" applyProtection="0">
      <alignment vertical="center"/>
    </xf>
    <xf numFmtId="0" fontId="68" fillId="3" borderId="0" applyNumberFormat="0" applyBorder="0" applyAlignment="0" applyProtection="0">
      <alignment vertical="center"/>
    </xf>
    <xf numFmtId="0" fontId="69" fillId="4" borderId="0" applyNumberFormat="0" applyBorder="0" applyAlignment="0" applyProtection="0"/>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1" fillId="4"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2" fillId="3" borderId="0" applyNumberFormat="0" applyBorder="0" applyAlignment="0" applyProtection="0"/>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15" fillId="0" borderId="0"/>
    <xf numFmtId="0" fontId="15" fillId="0" borderId="0"/>
    <xf numFmtId="0" fontId="38" fillId="0" borderId="0"/>
    <xf numFmtId="0" fontId="15"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7" fillId="0" borderId="0" applyNumberFormat="0" applyFill="0" applyBorder="0" applyAlignment="0" applyProtection="0"/>
    <xf numFmtId="0" fontId="74" fillId="0" borderId="5" applyNumberFormat="0" applyFill="0" applyAlignment="0" applyProtection="0"/>
    <xf numFmtId="0" fontId="75" fillId="0" borderId="6" applyNumberFormat="0" applyFill="0" applyAlignment="0" applyProtection="0"/>
    <xf numFmtId="0" fontId="76" fillId="0" borderId="7"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center"/>
    </xf>
    <xf numFmtId="0" fontId="78" fillId="22" borderId="9" applyNumberFormat="0" applyAlignment="0" applyProtection="0"/>
    <xf numFmtId="0" fontId="79" fillId="0" borderId="0" applyNumberFormat="0" applyFill="0" applyBorder="0" applyAlignment="0" applyProtection="0">
      <alignment vertical="center"/>
    </xf>
    <xf numFmtId="0" fontId="80" fillId="0" borderId="5" applyNumberFormat="0" applyFill="0" applyAlignment="0" applyProtection="0">
      <alignment vertical="center"/>
    </xf>
    <xf numFmtId="0" fontId="81" fillId="0" borderId="6" applyNumberFormat="0" applyFill="0" applyAlignment="0" applyProtection="0">
      <alignment vertical="center"/>
    </xf>
    <xf numFmtId="0" fontId="82" fillId="0" borderId="7" applyNumberFormat="0" applyFill="0" applyAlignment="0" applyProtection="0">
      <alignment vertical="center"/>
    </xf>
    <xf numFmtId="0" fontId="82" fillId="0" borderId="0" applyNumberFormat="0" applyFill="0" applyBorder="0" applyAlignment="0" applyProtection="0">
      <alignment vertical="center"/>
    </xf>
    <xf numFmtId="0" fontId="83" fillId="22" borderId="9" applyNumberFormat="0" applyAlignment="0" applyProtection="0">
      <alignment vertical="center"/>
    </xf>
    <xf numFmtId="0" fontId="84" fillId="0" borderId="3" applyNumberFormat="0" applyFill="0" applyAlignment="0" applyProtection="0"/>
    <xf numFmtId="0" fontId="15" fillId="21" borderId="4" applyNumberFormat="0" applyFont="0" applyAlignment="0" applyProtection="0"/>
    <xf numFmtId="0" fontId="85" fillId="0" borderId="0" applyNumberFormat="0" applyFill="0" applyBorder="0" applyAlignment="0" applyProtection="0"/>
    <xf numFmtId="0" fontId="86" fillId="20" borderId="2" applyNumberForma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xf numFmtId="0" fontId="90" fillId="20" borderId="2" applyNumberFormat="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91" fillId="7" borderId="2" applyNumberFormat="0" applyAlignment="0" applyProtection="0">
      <alignment vertical="center"/>
    </xf>
    <xf numFmtId="0" fontId="92" fillId="20" borderId="1" applyNumberFormat="0" applyAlignment="0" applyProtection="0">
      <alignment vertical="center"/>
    </xf>
    <xf numFmtId="0" fontId="93" fillId="7" borderId="2" applyNumberFormat="0" applyAlignment="0" applyProtection="0"/>
    <xf numFmtId="0" fontId="94" fillId="20" borderId="1" applyNumberFormat="0" applyAlignment="0" applyProtection="0"/>
    <xf numFmtId="0" fontId="95" fillId="23" borderId="0" applyNumberFormat="0" applyBorder="0" applyAlignment="0" applyProtection="0"/>
    <xf numFmtId="0" fontId="96" fillId="0" borderId="8" applyNumberFormat="0" applyFill="0" applyAlignment="0" applyProtection="0">
      <alignment vertical="center"/>
    </xf>
    <xf numFmtId="0" fontId="97" fillId="0" borderId="8" applyNumberFormat="0" applyFill="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13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136" fillId="0" borderId="0"/>
    <xf numFmtId="164" fontId="140" fillId="0" borderId="0" applyFont="0" applyFill="0" applyBorder="0" applyAlignment="0" applyProtection="0"/>
    <xf numFmtId="0" fontId="10" fillId="0" borderId="0"/>
    <xf numFmtId="0" fontId="140" fillId="0" borderId="0"/>
    <xf numFmtId="9" fontId="140" fillId="0" borderId="0" applyFont="0" applyFill="0" applyBorder="0" applyAlignment="0" applyProtection="0"/>
    <xf numFmtId="0" fontId="162" fillId="0" borderId="0" applyNumberFormat="0" applyFill="0" applyBorder="0" applyAlignment="0" applyProtection="0"/>
    <xf numFmtId="0" fontId="4" fillId="0" borderId="0"/>
    <xf numFmtId="0" fontId="3" fillId="0" borderId="0"/>
    <xf numFmtId="0" fontId="2" fillId="0" borderId="0"/>
    <xf numFmtId="0" fontId="1" fillId="0" borderId="0"/>
  </cellStyleXfs>
  <cellXfs count="1203">
    <xf numFmtId="0" fontId="0" fillId="0" borderId="0" xfId="0"/>
    <xf numFmtId="0" fontId="38" fillId="28" borderId="10" xfId="170" applyNumberFormat="1" applyFont="1" applyFill="1" applyBorder="1" applyAlignment="1">
      <alignment horizontal="left" vertical="center" wrapText="1"/>
    </xf>
    <xf numFmtId="0" fontId="17" fillId="0" borderId="0" xfId="0" applyFont="1" applyAlignment="1">
      <alignment horizontal="right" vertical="center" wrapText="1"/>
    </xf>
    <xf numFmtId="0" fontId="99" fillId="29" borderId="0" xfId="0" applyFont="1" applyFill="1"/>
    <xf numFmtId="0" fontId="99" fillId="0" borderId="0" xfId="0" applyFont="1"/>
    <xf numFmtId="0" fontId="100" fillId="0" borderId="0" xfId="152" applyFont="1" applyAlignment="1" applyProtection="1">
      <alignment horizontal="center" vertical="center"/>
    </xf>
    <xf numFmtId="0" fontId="100" fillId="0" borderId="0" xfId="0" applyFont="1" applyAlignment="1">
      <alignment horizontal="center" vertical="center"/>
    </xf>
    <xf numFmtId="0" fontId="98" fillId="28" borderId="0" xfId="165" applyFont="1" applyFill="1"/>
    <xf numFmtId="0" fontId="102" fillId="28" borderId="0" xfId="165" applyFont="1" applyFill="1" applyAlignment="1">
      <alignment horizontal="center" vertical="center" wrapText="1"/>
    </xf>
    <xf numFmtId="0" fontId="102" fillId="28" borderId="0" xfId="165" applyFont="1" applyFill="1" applyAlignment="1">
      <alignment horizontal="center" vertical="center"/>
    </xf>
    <xf numFmtId="0" fontId="106" fillId="28" borderId="0" xfId="165" applyFont="1" applyFill="1" applyAlignment="1">
      <alignment horizontal="center" vertical="center"/>
    </xf>
    <xf numFmtId="0" fontId="16" fillId="28" borderId="0" xfId="165" applyFont="1" applyFill="1" applyAlignment="1">
      <alignment horizontal="center"/>
    </xf>
    <xf numFmtId="0" fontId="107" fillId="31" borderId="0" xfId="0" applyFont="1" applyFill="1" applyAlignment="1">
      <alignment vertical="center"/>
    </xf>
    <xf numFmtId="0" fontId="108" fillId="31" borderId="0" xfId="165" applyFont="1" applyFill="1" applyAlignment="1">
      <alignment horizontal="center"/>
    </xf>
    <xf numFmtId="167" fontId="109" fillId="31" borderId="0" xfId="165" applyNumberFormat="1" applyFont="1" applyFill="1" applyAlignment="1">
      <alignment horizontal="right" vertical="center"/>
    </xf>
    <xf numFmtId="0" fontId="101" fillId="0" borderId="0" xfId="0" applyFont="1"/>
    <xf numFmtId="0" fontId="10" fillId="0" borderId="0" xfId="0" applyFont="1"/>
    <xf numFmtId="0" fontId="117" fillId="0" borderId="0" xfId="0" applyFont="1"/>
    <xf numFmtId="0" fontId="118" fillId="0" borderId="0" xfId="0" applyFont="1"/>
    <xf numFmtId="0" fontId="111" fillId="28" borderId="0" xfId="165" applyFont="1" applyFill="1" applyAlignment="1">
      <alignment horizontal="left" vertical="center"/>
    </xf>
    <xf numFmtId="0" fontId="103" fillId="28" borderId="0" xfId="165" applyFont="1" applyFill="1" applyAlignment="1">
      <alignment horizontal="center" vertical="center"/>
    </xf>
    <xf numFmtId="0" fontId="99" fillId="33" borderId="0" xfId="0" applyFont="1" applyFill="1"/>
    <xf numFmtId="0" fontId="104" fillId="28" borderId="0" xfId="165" applyFont="1" applyFill="1" applyAlignment="1">
      <alignment horizontal="center"/>
    </xf>
    <xf numFmtId="0" fontId="105" fillId="0" borderId="0" xfId="0" applyFont="1"/>
    <xf numFmtId="0" fontId="0" fillId="0" borderId="10" xfId="0" applyBorder="1"/>
    <xf numFmtId="0" fontId="121" fillId="0" borderId="0" xfId="0" applyFont="1"/>
    <xf numFmtId="166" fontId="123" fillId="0" borderId="10" xfId="165" applyNumberFormat="1" applyFont="1" applyBorder="1" applyAlignment="1">
      <alignment horizontal="center" vertical="center"/>
    </xf>
    <xf numFmtId="0" fontId="121" fillId="34" borderId="10" xfId="172" applyFont="1" applyFill="1" applyBorder="1" applyAlignment="1">
      <alignment horizontal="center" vertical="center"/>
    </xf>
    <xf numFmtId="0" fontId="121" fillId="34" borderId="10" xfId="172" applyFont="1" applyFill="1" applyBorder="1" applyAlignment="1">
      <alignment horizontal="center" vertical="center" wrapText="1"/>
    </xf>
    <xf numFmtId="0" fontId="121" fillId="34" borderId="10" xfId="0" applyFont="1" applyFill="1" applyBorder="1" applyAlignment="1">
      <alignment horizontal="center" vertical="center"/>
    </xf>
    <xf numFmtId="0" fontId="121" fillId="0" borderId="10" xfId="165" applyFont="1" applyBorder="1" applyAlignment="1">
      <alignment horizontal="center" vertical="center" wrapText="1"/>
    </xf>
    <xf numFmtId="0" fontId="121" fillId="28" borderId="10" xfId="172" applyFont="1" applyFill="1" applyBorder="1" applyAlignment="1">
      <alignment horizontal="center" vertical="center"/>
    </xf>
    <xf numFmtId="0" fontId="121" fillId="0" borderId="10" xfId="0" applyFont="1" applyBorder="1" applyAlignment="1">
      <alignment horizontal="center" vertical="center"/>
    </xf>
    <xf numFmtId="0" fontId="121" fillId="28" borderId="10" xfId="172" applyFont="1" applyFill="1" applyBorder="1" applyAlignment="1">
      <alignment horizontal="center" vertical="center" wrapText="1"/>
    </xf>
    <xf numFmtId="0" fontId="121" fillId="34" borderId="10" xfId="0" applyFont="1" applyFill="1" applyBorder="1" applyAlignment="1">
      <alignment horizontal="center" vertical="center" wrapText="1"/>
    </xf>
    <xf numFmtId="0" fontId="123" fillId="34" borderId="10" xfId="0" applyFont="1" applyFill="1" applyBorder="1" applyAlignment="1">
      <alignment horizontal="center" vertical="center"/>
    </xf>
    <xf numFmtId="0" fontId="121" fillId="28" borderId="10" xfId="165" applyFont="1" applyFill="1" applyBorder="1" applyAlignment="1">
      <alignment horizontal="center" vertical="center"/>
    </xf>
    <xf numFmtId="0" fontId="121" fillId="28" borderId="10" xfId="0" applyFont="1" applyFill="1" applyBorder="1"/>
    <xf numFmtId="0" fontId="121" fillId="28" borderId="10" xfId="0" applyFont="1" applyFill="1" applyBorder="1" applyAlignment="1">
      <alignment horizontal="center" vertical="center"/>
    </xf>
    <xf numFmtId="0" fontId="121" fillId="28" borderId="10" xfId="0" applyFont="1" applyFill="1" applyBorder="1" applyAlignment="1">
      <alignment horizontal="left"/>
    </xf>
    <xf numFmtId="0" fontId="121" fillId="0" borderId="10" xfId="0" applyFont="1" applyBorder="1" applyAlignment="1">
      <alignment horizontal="left" vertical="center" wrapText="1"/>
    </xf>
    <xf numFmtId="0" fontId="121" fillId="34" borderId="10" xfId="165" applyFont="1" applyFill="1" applyBorder="1" applyAlignment="1">
      <alignment horizontal="center" vertical="center" wrapText="1"/>
    </xf>
    <xf numFmtId="0" fontId="128" fillId="28" borderId="0" xfId="165" applyFont="1" applyFill="1" applyAlignment="1">
      <alignment horizontal="center" vertical="center"/>
    </xf>
    <xf numFmtId="0" fontId="121" fillId="0" borderId="10" xfId="172" applyFont="1" applyBorder="1" applyAlignment="1">
      <alignment horizontal="center" vertical="center" wrapText="1"/>
    </xf>
    <xf numFmtId="0" fontId="121" fillId="0" borderId="10" xfId="172" applyFont="1" applyBorder="1" applyAlignment="1">
      <alignment horizontal="center" vertical="center"/>
    </xf>
    <xf numFmtId="167" fontId="121" fillId="34" borderId="10" xfId="172" applyNumberFormat="1" applyFont="1" applyFill="1" applyBorder="1" applyAlignment="1">
      <alignment horizontal="center" vertical="center" wrapText="1"/>
    </xf>
    <xf numFmtId="0" fontId="121" fillId="0" borderId="10" xfId="243" applyFont="1" applyBorder="1" applyAlignment="1">
      <alignment horizontal="center" vertical="center"/>
    </xf>
    <xf numFmtId="0" fontId="121" fillId="28" borderId="10" xfId="243" applyFont="1" applyFill="1" applyBorder="1" applyAlignment="1">
      <alignment horizontal="center" vertical="center"/>
    </xf>
    <xf numFmtId="0" fontId="121" fillId="34" borderId="10" xfId="243" applyFont="1" applyFill="1" applyBorder="1" applyAlignment="1">
      <alignment horizontal="center" vertical="center"/>
    </xf>
    <xf numFmtId="0" fontId="132" fillId="28" borderId="0" xfId="165" applyFont="1" applyFill="1" applyAlignment="1">
      <alignment horizontal="left" vertical="center"/>
    </xf>
    <xf numFmtId="0" fontId="0" fillId="34" borderId="0" xfId="0" applyFill="1"/>
    <xf numFmtId="0" fontId="0" fillId="34" borderId="0" xfId="0" applyFill="1" applyAlignment="1">
      <alignment horizontal="right" vertical="center"/>
    </xf>
    <xf numFmtId="0" fontId="124" fillId="34" borderId="10" xfId="0" applyFont="1" applyFill="1" applyBorder="1" applyAlignment="1">
      <alignment horizontal="center" vertical="center" wrapText="1"/>
    </xf>
    <xf numFmtId="0" fontId="121" fillId="34" borderId="10" xfId="243" applyFont="1" applyFill="1" applyBorder="1" applyAlignment="1">
      <alignment horizontal="center" vertical="center" wrapText="1"/>
    </xf>
    <xf numFmtId="0" fontId="123" fillId="0" borderId="10" xfId="0" applyFont="1" applyBorder="1" applyAlignment="1">
      <alignment horizontal="center" vertical="center"/>
    </xf>
    <xf numFmtId="0" fontId="130" fillId="28" borderId="0" xfId="165" applyFont="1" applyFill="1" applyAlignment="1">
      <alignment horizontal="center" vertical="center"/>
    </xf>
    <xf numFmtId="0" fontId="119" fillId="0" borderId="0" xfId="0" applyFont="1"/>
    <xf numFmtId="0" fontId="131" fillId="34" borderId="10" xfId="152" applyFont="1" applyFill="1" applyBorder="1" applyAlignment="1" applyProtection="1">
      <alignment horizontal="center" vertical="center" wrapText="1"/>
    </xf>
    <xf numFmtId="9" fontId="131" fillId="28" borderId="12" xfId="0" applyNumberFormat="1" applyFont="1" applyFill="1" applyBorder="1" applyAlignment="1">
      <alignment horizontal="center" vertical="center"/>
    </xf>
    <xf numFmtId="0" fontId="121" fillId="28" borderId="10" xfId="170" applyNumberFormat="1" applyFont="1" applyFill="1" applyBorder="1" applyAlignment="1">
      <alignment horizontal="left" vertical="center" wrapText="1"/>
    </xf>
    <xf numFmtId="0" fontId="121" fillId="28" borderId="10" xfId="170" applyNumberFormat="1" applyFont="1" applyFill="1" applyBorder="1" applyAlignment="1">
      <alignment horizontal="center" vertical="center" wrapText="1"/>
    </xf>
    <xf numFmtId="14" fontId="121" fillId="28" borderId="10" xfId="242" applyNumberFormat="1" applyFont="1" applyFill="1" applyBorder="1" applyAlignment="1">
      <alignment horizontal="center" vertical="center" wrapText="1"/>
    </xf>
    <xf numFmtId="0" fontId="121" fillId="34" borderId="10" xfId="170" applyNumberFormat="1" applyFont="1" applyFill="1" applyBorder="1" applyAlignment="1">
      <alignment horizontal="center" vertical="center" wrapText="1"/>
    </xf>
    <xf numFmtId="14" fontId="121" fillId="34" borderId="10" xfId="242" applyNumberFormat="1" applyFont="1" applyFill="1" applyBorder="1" applyAlignment="1">
      <alignment horizontal="center" vertical="center" wrapText="1"/>
    </xf>
    <xf numFmtId="0" fontId="121" fillId="0" borderId="10" xfId="170" applyNumberFormat="1" applyFont="1" applyBorder="1" applyAlignment="1">
      <alignment horizontal="left" vertical="center" wrapText="1"/>
    </xf>
    <xf numFmtId="0" fontId="121" fillId="0" borderId="10" xfId="170" applyNumberFormat="1" applyFont="1" applyBorder="1" applyAlignment="1">
      <alignment horizontal="center" vertical="center" wrapText="1"/>
    </xf>
    <xf numFmtId="14" fontId="121" fillId="0" borderId="10" xfId="242" applyNumberFormat="1" applyFont="1" applyBorder="1" applyAlignment="1">
      <alignment horizontal="center" vertical="center" wrapText="1"/>
    </xf>
    <xf numFmtId="0" fontId="121" fillId="34" borderId="10" xfId="170" applyNumberFormat="1" applyFont="1" applyFill="1" applyBorder="1" applyAlignment="1">
      <alignment horizontal="left" wrapText="1"/>
    </xf>
    <xf numFmtId="0" fontId="120" fillId="34" borderId="10" xfId="170" applyNumberFormat="1" applyFont="1" applyFill="1" applyBorder="1" applyAlignment="1">
      <alignment horizontal="left" vertical="center" wrapText="1"/>
    </xf>
    <xf numFmtId="0" fontId="121" fillId="34" borderId="10" xfId="165" applyFont="1" applyFill="1" applyBorder="1" applyAlignment="1">
      <alignment horizontal="center" vertical="center"/>
    </xf>
    <xf numFmtId="0" fontId="120" fillId="34" borderId="10" xfId="170" applyNumberFormat="1" applyFont="1" applyFill="1" applyBorder="1" applyAlignment="1">
      <alignment horizontal="center" wrapText="1"/>
    </xf>
    <xf numFmtId="0" fontId="0" fillId="0" borderId="0" xfId="0" applyAlignment="1">
      <alignment vertical="top"/>
    </xf>
    <xf numFmtId="0" fontId="121" fillId="0" borderId="10" xfId="0" applyFont="1" applyBorder="1"/>
    <xf numFmtId="0" fontId="98" fillId="28" borderId="20" xfId="165" applyFont="1" applyFill="1" applyBorder="1"/>
    <xf numFmtId="0" fontId="98" fillId="28" borderId="21" xfId="165" applyFont="1" applyFill="1" applyBorder="1"/>
    <xf numFmtId="0" fontId="98" fillId="28" borderId="16" xfId="165" applyFont="1" applyFill="1" applyBorder="1"/>
    <xf numFmtId="0" fontId="102" fillId="28" borderId="20" xfId="165" applyFont="1" applyFill="1" applyBorder="1" applyAlignment="1">
      <alignment horizontal="center" vertical="center"/>
    </xf>
    <xf numFmtId="0" fontId="102" fillId="28" borderId="21" xfId="165" applyFont="1" applyFill="1" applyBorder="1" applyAlignment="1">
      <alignment horizontal="center" vertical="center"/>
    </xf>
    <xf numFmtId="0" fontId="102" fillId="28" borderId="21" xfId="165" applyFont="1" applyFill="1" applyBorder="1" applyAlignment="1">
      <alignment vertical="center"/>
    </xf>
    <xf numFmtId="0" fontId="102" fillId="28" borderId="16" xfId="165" applyFont="1" applyFill="1" applyBorder="1" applyAlignment="1">
      <alignment horizontal="center" vertical="center"/>
    </xf>
    <xf numFmtId="0" fontId="0" fillId="34" borderId="0" xfId="0" applyFill="1" applyAlignment="1">
      <alignment horizontal="left" vertical="center"/>
    </xf>
    <xf numFmtId="0" fontId="103" fillId="31" borderId="20" xfId="165" applyFont="1" applyFill="1" applyBorder="1" applyAlignment="1">
      <alignment horizontal="center"/>
    </xf>
    <xf numFmtId="0" fontId="103" fillId="31" borderId="21" xfId="165" applyFont="1" applyFill="1" applyBorder="1"/>
    <xf numFmtId="0" fontId="103" fillId="31" borderId="16" xfId="165" applyFont="1" applyFill="1" applyBorder="1" applyAlignment="1">
      <alignment horizontal="center"/>
    </xf>
    <xf numFmtId="0" fontId="103" fillId="31" borderId="0" xfId="165" applyFont="1" applyFill="1"/>
    <xf numFmtId="0" fontId="18" fillId="31" borderId="0" xfId="0" applyFont="1" applyFill="1" applyAlignment="1">
      <alignment horizontal="center" vertical="top"/>
    </xf>
    <xf numFmtId="0" fontId="129" fillId="28" borderId="0" xfId="165" applyFont="1" applyFill="1" applyAlignment="1">
      <alignment horizontal="center"/>
    </xf>
    <xf numFmtId="0" fontId="101" fillId="0" borderId="0" xfId="0" applyFont="1" applyAlignment="1">
      <alignment vertical="top"/>
    </xf>
    <xf numFmtId="0" fontId="121" fillId="28" borderId="10" xfId="170" applyNumberFormat="1" applyFont="1" applyFill="1" applyBorder="1" applyAlignment="1">
      <alignment horizontal="left" vertical="top" wrapText="1"/>
    </xf>
    <xf numFmtId="0" fontId="120" fillId="28" borderId="10" xfId="170" applyNumberFormat="1" applyFont="1" applyFill="1" applyBorder="1" applyAlignment="1">
      <alignment horizontal="left" vertical="top" wrapText="1"/>
    </xf>
    <xf numFmtId="0" fontId="98" fillId="28" borderId="21" xfId="165" applyFont="1" applyFill="1" applyBorder="1" applyAlignment="1">
      <alignment horizontal="left" vertical="top"/>
    </xf>
    <xf numFmtId="0" fontId="98" fillId="28" borderId="0" xfId="165" applyFont="1" applyFill="1" applyAlignment="1">
      <alignment horizontal="left" vertical="top"/>
    </xf>
    <xf numFmtId="0" fontId="139" fillId="34" borderId="10" xfId="0" applyFont="1" applyFill="1" applyBorder="1" applyAlignment="1">
      <alignment horizontal="center" vertical="center" wrapText="1"/>
    </xf>
    <xf numFmtId="0" fontId="139" fillId="0" borderId="10" xfId="0" applyFont="1" applyBorder="1" applyAlignment="1">
      <alignment horizontal="center" vertical="center" wrapText="1"/>
    </xf>
    <xf numFmtId="0" fontId="123" fillId="34" borderId="10" xfId="0" applyFont="1" applyFill="1" applyBorder="1" applyAlignment="1">
      <alignment horizontal="center" vertical="center" wrapText="1"/>
    </xf>
    <xf numFmtId="14" fontId="112" fillId="34" borderId="10" xfId="242" applyNumberFormat="1" applyFont="1" applyFill="1" applyBorder="1" applyAlignment="1">
      <alignment horizontal="center" vertical="center" wrapText="1"/>
    </xf>
    <xf numFmtId="166" fontId="133" fillId="0" borderId="10" xfId="165" applyNumberFormat="1" applyFont="1" applyBorder="1" applyAlignment="1">
      <alignment horizontal="center" vertical="center"/>
    </xf>
    <xf numFmtId="166" fontId="133" fillId="34" borderId="10" xfId="165" applyNumberFormat="1" applyFont="1" applyFill="1" applyBorder="1" applyAlignment="1">
      <alignment horizontal="center" vertical="center"/>
    </xf>
    <xf numFmtId="0" fontId="124" fillId="0" borderId="10" xfId="0" applyFont="1" applyBorder="1" applyAlignment="1">
      <alignment horizontal="center" vertical="center" wrapText="1"/>
    </xf>
    <xf numFmtId="14" fontId="121" fillId="34" borderId="10" xfId="242" applyNumberFormat="1" applyFont="1" applyFill="1" applyBorder="1" applyAlignment="1">
      <alignment horizontal="left" vertical="top" wrapText="1"/>
    </xf>
    <xf numFmtId="0" fontId="121" fillId="34" borderId="0" xfId="0" applyFont="1" applyFill="1"/>
    <xf numFmtId="0" fontId="120" fillId="30" borderId="11" xfId="152" applyFont="1" applyFill="1" applyBorder="1" applyAlignment="1" applyProtection="1">
      <alignment horizontal="center" vertical="center" wrapText="1"/>
    </xf>
    <xf numFmtId="0" fontId="117" fillId="34" borderId="0" xfId="0" applyFont="1" applyFill="1"/>
    <xf numFmtId="14" fontId="121" fillId="28" borderId="10" xfId="242" applyNumberFormat="1" applyFont="1" applyFill="1" applyBorder="1" applyAlignment="1">
      <alignment horizontal="left" vertical="top" wrapText="1"/>
    </xf>
    <xf numFmtId="0" fontId="121" fillId="0" borderId="10" xfId="0" applyFont="1" applyBorder="1" applyAlignment="1">
      <alignment horizontal="center" vertical="center" wrapText="1"/>
    </xf>
    <xf numFmtId="0" fontId="121" fillId="34" borderId="10" xfId="170" applyNumberFormat="1" applyFont="1" applyFill="1" applyBorder="1" applyAlignment="1">
      <alignment horizontal="left" vertical="center" wrapText="1"/>
    </xf>
    <xf numFmtId="0" fontId="121" fillId="34" borderId="0" xfId="170" applyNumberFormat="1" applyFont="1" applyFill="1" applyBorder="1" applyAlignment="1">
      <alignment horizontal="center" vertical="center" wrapText="1"/>
    </xf>
    <xf numFmtId="49" fontId="135" fillId="36" borderId="17" xfId="0" applyNumberFormat="1" applyFont="1" applyFill="1" applyBorder="1" applyAlignment="1">
      <alignment vertical="center"/>
    </xf>
    <xf numFmtId="49" fontId="135" fillId="36" borderId="18" xfId="0" applyNumberFormat="1" applyFont="1" applyFill="1" applyBorder="1" applyAlignment="1">
      <alignment vertical="center"/>
    </xf>
    <xf numFmtId="0" fontId="121" fillId="34" borderId="10" xfId="172" applyFont="1" applyFill="1" applyBorder="1" applyAlignment="1">
      <alignment horizontal="left" vertical="center" wrapText="1"/>
    </xf>
    <xf numFmtId="166" fontId="123" fillId="34" borderId="10" xfId="165" applyNumberFormat="1" applyFont="1" applyFill="1" applyBorder="1" applyAlignment="1">
      <alignment horizontal="center" vertical="center"/>
    </xf>
    <xf numFmtId="0" fontId="112" fillId="34" borderId="10" xfId="165" applyFont="1" applyFill="1" applyBorder="1" applyAlignment="1">
      <alignment horizontal="left" vertical="center" wrapText="1"/>
    </xf>
    <xf numFmtId="0" fontId="112" fillId="34" borderId="10" xfId="165" applyFont="1" applyFill="1" applyBorder="1" applyAlignment="1">
      <alignment vertical="top" wrapText="1"/>
    </xf>
    <xf numFmtId="49" fontId="135" fillId="36" borderId="13" xfId="0" applyNumberFormat="1" applyFont="1" applyFill="1" applyBorder="1" applyAlignment="1">
      <alignment vertical="center"/>
    </xf>
    <xf numFmtId="166" fontId="123" fillId="0" borderId="13" xfId="165" applyNumberFormat="1" applyFont="1" applyBorder="1" applyAlignment="1">
      <alignment horizontal="center" vertical="center"/>
    </xf>
    <xf numFmtId="0" fontId="121" fillId="0" borderId="18" xfId="172" applyFont="1" applyBorder="1" applyAlignment="1">
      <alignment horizontal="center" vertical="center" wrapText="1"/>
    </xf>
    <xf numFmtId="49" fontId="120" fillId="30" borderId="10" xfId="0" applyNumberFormat="1" applyFont="1" applyFill="1" applyBorder="1" applyAlignment="1">
      <alignment horizontal="center" vertical="center"/>
    </xf>
    <xf numFmtId="49" fontId="120" fillId="30" borderId="10" xfId="0" applyNumberFormat="1" applyFont="1" applyFill="1" applyBorder="1" applyAlignment="1">
      <alignment horizontal="center" vertical="center" wrapText="1"/>
    </xf>
    <xf numFmtId="0" fontId="120" fillId="30" borderId="10" xfId="152" applyFont="1" applyFill="1" applyBorder="1" applyAlignment="1" applyProtection="1">
      <alignment horizontal="center" vertical="center" wrapText="1"/>
    </xf>
    <xf numFmtId="0" fontId="120" fillId="30" borderId="10" xfId="0" applyFont="1" applyFill="1" applyBorder="1" applyAlignment="1">
      <alignment horizontal="center" vertical="center"/>
    </xf>
    <xf numFmtId="0" fontId="121" fillId="0" borderId="18" xfId="0" applyFont="1" applyBorder="1" applyAlignment="1">
      <alignment horizontal="center" vertical="center" wrapText="1"/>
    </xf>
    <xf numFmtId="0" fontId="119" fillId="0" borderId="11" xfId="0" applyFont="1" applyBorder="1" applyAlignment="1">
      <alignment horizontal="center" vertical="top"/>
    </xf>
    <xf numFmtId="49" fontId="135" fillId="37" borderId="13" xfId="0" applyNumberFormat="1" applyFont="1" applyFill="1" applyBorder="1" applyAlignment="1">
      <alignment vertical="center"/>
    </xf>
    <xf numFmtId="0" fontId="0" fillId="0" borderId="0" xfId="0" applyBorder="1" applyAlignment="1"/>
    <xf numFmtId="0" fontId="0" fillId="0" borderId="22" xfId="0" applyBorder="1" applyAlignment="1"/>
    <xf numFmtId="0" fontId="0" fillId="0" borderId="24" xfId="0" applyBorder="1" applyAlignment="1"/>
    <xf numFmtId="0" fontId="0" fillId="0" borderId="26" xfId="0" applyBorder="1" applyAlignment="1"/>
    <xf numFmtId="0" fontId="102" fillId="28" borderId="0" xfId="165" applyFont="1" applyFill="1" applyBorder="1" applyAlignment="1">
      <alignment horizontal="center" vertical="center" wrapText="1"/>
    </xf>
    <xf numFmtId="49" fontId="135" fillId="37" borderId="17" xfId="0" applyNumberFormat="1" applyFont="1" applyFill="1" applyBorder="1" applyAlignment="1">
      <alignment vertical="center"/>
    </xf>
    <xf numFmtId="49" fontId="134"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0" fontId="121" fillId="28" borderId="18" xfId="172" applyFont="1" applyFill="1" applyBorder="1" applyAlignment="1">
      <alignment horizontal="center" vertical="center" wrapText="1"/>
    </xf>
    <xf numFmtId="0" fontId="121" fillId="34" borderId="18" xfId="0" applyFont="1" applyFill="1" applyBorder="1" applyAlignment="1">
      <alignment horizontal="center" vertical="center" wrapText="1"/>
    </xf>
    <xf numFmtId="9" fontId="131" fillId="28" borderId="0" xfId="0" applyNumberFormat="1" applyFont="1" applyFill="1" applyBorder="1" applyAlignment="1">
      <alignment horizontal="center" vertical="center"/>
    </xf>
    <xf numFmtId="0" fontId="121" fillId="28" borderId="0" xfId="172" applyFont="1" applyFill="1" applyBorder="1" applyAlignment="1">
      <alignment horizontal="center" vertical="center"/>
    </xf>
    <xf numFmtId="0" fontId="121" fillId="0" borderId="0" xfId="0" applyFont="1" applyBorder="1" applyAlignment="1">
      <alignment horizontal="center" vertical="center" wrapText="1"/>
    </xf>
    <xf numFmtId="0" fontId="121" fillId="0" borderId="0" xfId="0" applyFont="1" applyBorder="1" applyAlignment="1">
      <alignment horizontal="center" vertical="center"/>
    </xf>
    <xf numFmtId="0" fontId="121" fillId="28" borderId="0" xfId="172" applyFont="1" applyFill="1" applyBorder="1" applyAlignment="1">
      <alignment horizontal="center" vertical="center" wrapText="1"/>
    </xf>
    <xf numFmtId="166" fontId="123" fillId="0" borderId="0" xfId="165" applyNumberFormat="1" applyFont="1" applyBorder="1" applyAlignment="1">
      <alignment horizontal="center" vertical="center"/>
    </xf>
    <xf numFmtId="166" fontId="133" fillId="0" borderId="0" xfId="165" applyNumberFormat="1" applyFont="1" applyBorder="1" applyAlignment="1">
      <alignment horizontal="center" vertical="center"/>
    </xf>
    <xf numFmtId="0" fontId="122" fillId="34" borderId="10" xfId="152" applyFont="1" applyFill="1" applyBorder="1" applyAlignment="1" applyProtection="1">
      <alignment horizontal="center" vertical="center" wrapText="1"/>
    </xf>
    <xf numFmtId="9" fontId="122" fillId="28" borderId="12" xfId="0" applyNumberFormat="1" applyFont="1" applyFill="1" applyBorder="1" applyAlignment="1">
      <alignment horizontal="center" vertical="center"/>
    </xf>
    <xf numFmtId="0" fontId="101" fillId="0" borderId="0" xfId="0" applyFont="1" applyBorder="1"/>
    <xf numFmtId="0" fontId="0" fillId="0" borderId="0" xfId="0" applyBorder="1" applyAlignment="1">
      <alignment horizontal="left" vertical="center" wrapText="1"/>
    </xf>
    <xf numFmtId="0" fontId="101" fillId="0" borderId="0" xfId="0" applyFont="1" applyBorder="1" applyAlignment="1">
      <alignment wrapText="1"/>
    </xf>
    <xf numFmtId="0" fontId="119" fillId="0" borderId="11" xfId="0" applyFont="1" applyBorder="1" applyAlignment="1">
      <alignment horizontal="center" vertical="center"/>
    </xf>
    <xf numFmtId="0" fontId="122" fillId="0" borderId="10" xfId="152" applyFont="1" applyBorder="1" applyAlignment="1" applyProtection="1">
      <alignment horizontal="center" vertical="center" wrapText="1"/>
    </xf>
    <xf numFmtId="9" fontId="122" fillId="0" borderId="10" xfId="0" applyNumberFormat="1" applyFont="1" applyBorder="1" applyAlignment="1">
      <alignment horizontal="center" vertical="center"/>
    </xf>
    <xf numFmtId="0" fontId="120" fillId="0" borderId="10" xfId="152" applyFont="1" applyBorder="1" applyAlignment="1" applyProtection="1">
      <alignment vertical="center" wrapText="1"/>
    </xf>
    <xf numFmtId="0" fontId="121" fillId="28" borderId="10" xfId="170" applyNumberFormat="1" applyFont="1" applyFill="1" applyBorder="1" applyAlignment="1">
      <alignment vertical="center" wrapText="1"/>
    </xf>
    <xf numFmtId="14" fontId="121" fillId="28" borderId="10" xfId="242" applyNumberFormat="1" applyFont="1" applyFill="1" applyBorder="1" applyAlignment="1">
      <alignment horizontal="left" vertical="center" wrapText="1"/>
    </xf>
    <xf numFmtId="166" fontId="121" fillId="0" borderId="10" xfId="165" applyNumberFormat="1" applyFont="1" applyBorder="1" applyAlignment="1">
      <alignment horizontal="center" vertical="center"/>
    </xf>
    <xf numFmtId="0" fontId="121" fillId="28" borderId="10" xfId="170" applyNumberFormat="1" applyFont="1" applyFill="1" applyBorder="1" applyAlignment="1">
      <alignment vertical="top" wrapText="1"/>
    </xf>
    <xf numFmtId="166" fontId="120" fillId="0" borderId="10" xfId="165" applyNumberFormat="1" applyFont="1" applyBorder="1" applyAlignment="1">
      <alignment horizontal="center" vertical="center"/>
    </xf>
    <xf numFmtId="9" fontId="122" fillId="28" borderId="10" xfId="181" applyFont="1" applyFill="1" applyBorder="1" applyAlignment="1">
      <alignment horizontal="center" vertical="center"/>
    </xf>
    <xf numFmtId="0" fontId="120" fillId="28" borderId="10" xfId="165" applyFont="1" applyFill="1" applyBorder="1" applyAlignment="1">
      <alignment horizontal="center" vertical="center"/>
    </xf>
    <xf numFmtId="0" fontId="112" fillId="28" borderId="18" xfId="170" applyNumberFormat="1" applyFont="1" applyFill="1" applyBorder="1" applyAlignment="1">
      <alignment horizontal="left" vertical="center" wrapText="1"/>
    </xf>
    <xf numFmtId="0" fontId="112" fillId="28" borderId="10" xfId="170" applyNumberFormat="1" applyFont="1" applyFill="1" applyBorder="1" applyAlignment="1">
      <alignment horizontal="left" vertical="center" wrapText="1"/>
    </xf>
    <xf numFmtId="0" fontId="112" fillId="28" borderId="23" xfId="170" applyNumberFormat="1" applyFont="1" applyFill="1" applyBorder="1" applyAlignment="1">
      <alignment horizontal="left" vertical="center" wrapText="1"/>
    </xf>
    <xf numFmtId="166" fontId="133" fillId="33" borderId="17" xfId="165" applyNumberFormat="1" applyFont="1" applyFill="1" applyBorder="1" applyAlignment="1">
      <alignment horizontal="center" vertical="center"/>
    </xf>
    <xf numFmtId="0" fontId="121" fillId="33" borderId="17" xfId="170" applyNumberFormat="1" applyFont="1" applyFill="1" applyBorder="1" applyAlignment="1">
      <alignment horizontal="left" vertical="top" wrapText="1"/>
    </xf>
    <xf numFmtId="14" fontId="121" fillId="33" borderId="18" xfId="242" applyNumberFormat="1" applyFont="1" applyFill="1" applyBorder="1" applyAlignment="1">
      <alignment horizontal="left" vertical="top" wrapText="1"/>
    </xf>
    <xf numFmtId="0" fontId="121" fillId="34" borderId="18" xfId="170" applyNumberFormat="1" applyFont="1" applyFill="1" applyBorder="1" applyAlignment="1">
      <alignment horizontal="center" vertical="center" wrapText="1"/>
    </xf>
    <xf numFmtId="0" fontId="119" fillId="0" borderId="15" xfId="0" applyFont="1" applyBorder="1" applyAlignment="1">
      <alignment horizontal="center" vertical="top"/>
    </xf>
    <xf numFmtId="0" fontId="120" fillId="33" borderId="17" xfId="170" applyNumberFormat="1" applyFont="1" applyFill="1" applyBorder="1" applyAlignment="1">
      <alignment horizontal="left" vertical="top" wrapText="1"/>
    </xf>
    <xf numFmtId="0" fontId="121" fillId="33" borderId="17" xfId="170" applyNumberFormat="1" applyFont="1" applyFill="1" applyBorder="1" applyAlignment="1">
      <alignment horizontal="left" vertical="center" wrapText="1"/>
    </xf>
    <xf numFmtId="0" fontId="121" fillId="34" borderId="12" xfId="170" applyNumberFormat="1" applyFont="1" applyFill="1" applyBorder="1" applyAlignment="1">
      <alignment horizontal="left" wrapText="1"/>
    </xf>
    <xf numFmtId="0" fontId="121" fillId="34" borderId="15" xfId="170" applyNumberFormat="1" applyFont="1" applyFill="1" applyBorder="1" applyAlignment="1">
      <alignment horizontal="left" wrapText="1"/>
    </xf>
    <xf numFmtId="0" fontId="121" fillId="34" borderId="11" xfId="170" applyNumberFormat="1" applyFont="1" applyFill="1" applyBorder="1" applyAlignment="1">
      <alignment horizontal="left" wrapText="1"/>
    </xf>
    <xf numFmtId="0" fontId="121" fillId="34" borderId="12" xfId="170" applyNumberFormat="1" applyFont="1" applyFill="1" applyBorder="1" applyAlignment="1">
      <alignment horizontal="center" vertical="center" wrapText="1"/>
    </xf>
    <xf numFmtId="0" fontId="121" fillId="34" borderId="0" xfId="170" applyNumberFormat="1" applyFont="1" applyFill="1" applyBorder="1" applyAlignment="1">
      <alignment horizontal="left" wrapText="1"/>
    </xf>
    <xf numFmtId="0" fontId="121" fillId="28" borderId="0" xfId="170" applyNumberFormat="1" applyFont="1" applyFill="1" applyBorder="1" applyAlignment="1">
      <alignment horizontal="center" vertical="center" wrapText="1"/>
    </xf>
    <xf numFmtId="14" fontId="112" fillId="34" borderId="0" xfId="242" applyNumberFormat="1" applyFont="1" applyFill="1" applyBorder="1" applyAlignment="1">
      <alignment horizontal="center" vertical="center" wrapText="1"/>
    </xf>
    <xf numFmtId="0" fontId="120" fillId="28" borderId="0" xfId="170" applyNumberFormat="1" applyFont="1" applyFill="1" applyBorder="1" applyAlignment="1">
      <alignment horizontal="left" vertical="top" wrapText="1"/>
    </xf>
    <xf numFmtId="0" fontId="120" fillId="28" borderId="17" xfId="170" applyNumberFormat="1" applyFont="1" applyFill="1" applyBorder="1" applyAlignment="1">
      <alignment horizontal="left" vertical="top" wrapText="1"/>
    </xf>
    <xf numFmtId="0" fontId="121" fillId="34" borderId="17" xfId="170" applyNumberFormat="1" applyFont="1" applyFill="1" applyBorder="1" applyAlignment="1">
      <alignment horizontal="center" vertical="center" wrapText="1"/>
    </xf>
    <xf numFmtId="14" fontId="121" fillId="34" borderId="17" xfId="242" applyNumberFormat="1" applyFont="1" applyFill="1" applyBorder="1" applyAlignment="1">
      <alignment horizontal="center" vertical="center" wrapText="1"/>
    </xf>
    <xf numFmtId="166" fontId="123" fillId="0" borderId="17" xfId="165" applyNumberFormat="1" applyFont="1" applyBorder="1" applyAlignment="1">
      <alignment horizontal="center" vertical="center"/>
    </xf>
    <xf numFmtId="0" fontId="121" fillId="34" borderId="17" xfId="170" applyNumberFormat="1" applyFont="1" applyFill="1" applyBorder="1" applyAlignment="1">
      <alignment horizontal="left" vertical="top" wrapText="1"/>
    </xf>
    <xf numFmtId="14" fontId="121" fillId="34" borderId="17" xfId="242" applyNumberFormat="1" applyFont="1" applyFill="1" applyBorder="1" applyAlignment="1">
      <alignment horizontal="left" vertical="top" wrapText="1"/>
    </xf>
    <xf numFmtId="0" fontId="121" fillId="0" borderId="17" xfId="165" applyFont="1" applyBorder="1"/>
    <xf numFmtId="0" fontId="121" fillId="0" borderId="0" xfId="165" applyFont="1" applyBorder="1"/>
    <xf numFmtId="14" fontId="121" fillId="28" borderId="17" xfId="242" applyNumberFormat="1" applyFont="1" applyFill="1" applyBorder="1" applyAlignment="1">
      <alignment horizontal="left" vertical="top" wrapText="1"/>
    </xf>
    <xf numFmtId="0" fontId="117" fillId="34" borderId="0" xfId="152" applyFont="1" applyFill="1" applyBorder="1" applyAlignment="1" applyProtection="1">
      <alignment horizontal="center" vertical="center" wrapText="1"/>
    </xf>
    <xf numFmtId="0" fontId="98" fillId="34" borderId="0" xfId="152" applyFont="1" applyFill="1" applyBorder="1" applyAlignment="1" applyProtection="1">
      <alignment horizontal="center" vertical="center" wrapText="1"/>
    </xf>
    <xf numFmtId="0" fontId="121" fillId="34" borderId="0" xfId="165" applyFont="1" applyFill="1" applyBorder="1"/>
    <xf numFmtId="0" fontId="117" fillId="34" borderId="0" xfId="165" applyFont="1" applyFill="1" applyBorder="1"/>
    <xf numFmtId="14" fontId="121" fillId="33" borderId="18" xfId="242" applyNumberFormat="1" applyFont="1" applyFill="1" applyBorder="1" applyAlignment="1">
      <alignment vertical="top" wrapText="1"/>
    </xf>
    <xf numFmtId="0" fontId="0" fillId="33" borderId="17" xfId="0" applyFont="1" applyFill="1" applyBorder="1" applyAlignment="1">
      <alignment horizontal="center"/>
    </xf>
    <xf numFmtId="49" fontId="137" fillId="33" borderId="13" xfId="0" applyNumberFormat="1" applyFont="1" applyFill="1" applyBorder="1" applyAlignment="1">
      <alignment horizontal="center" vertical="top"/>
    </xf>
    <xf numFmtId="49" fontId="135" fillId="33" borderId="17" xfId="0" applyNumberFormat="1" applyFont="1" applyFill="1" applyBorder="1" applyAlignment="1">
      <alignment horizontal="left" vertical="top"/>
    </xf>
    <xf numFmtId="49" fontId="137" fillId="33" borderId="18" xfId="0" applyNumberFormat="1" applyFont="1" applyFill="1" applyBorder="1" applyAlignment="1">
      <alignment horizontal="center" vertical="top"/>
    </xf>
    <xf numFmtId="0" fontId="121" fillId="28" borderId="15" xfId="170" applyNumberFormat="1" applyFont="1" applyFill="1" applyBorder="1" applyAlignment="1">
      <alignment horizontal="left" vertical="center" wrapText="1"/>
    </xf>
    <xf numFmtId="0" fontId="121" fillId="28" borderId="11" xfId="170" applyNumberFormat="1" applyFont="1" applyFill="1" applyBorder="1" applyAlignment="1">
      <alignment horizontal="left" vertical="center" wrapText="1"/>
    </xf>
    <xf numFmtId="0" fontId="99" fillId="0" borderId="0" xfId="0" applyFont="1" applyAlignment="1">
      <alignment vertical="top"/>
    </xf>
    <xf numFmtId="0" fontId="141" fillId="0" borderId="0" xfId="152" applyFont="1" applyAlignment="1" applyProtection="1">
      <alignment horizontal="left"/>
    </xf>
    <xf numFmtId="0" fontId="99" fillId="0" borderId="0" xfId="0" applyFont="1" applyAlignment="1">
      <alignment wrapText="1"/>
    </xf>
    <xf numFmtId="0" fontId="142" fillId="33" borderId="0" xfId="0" applyFont="1" applyFill="1" applyAlignment="1">
      <alignment vertical="center"/>
    </xf>
    <xf numFmtId="0" fontId="135" fillId="0" borderId="0" xfId="0" applyFont="1"/>
    <xf numFmtId="0" fontId="135" fillId="0" borderId="0" xfId="0" applyFont="1" applyAlignment="1">
      <alignment horizontal="center" vertical="center" wrapText="1"/>
    </xf>
    <xf numFmtId="0" fontId="135" fillId="0" borderId="0" xfId="0" applyFont="1" applyAlignment="1">
      <alignment vertical="center" wrapText="1"/>
    </xf>
    <xf numFmtId="0" fontId="135" fillId="0" borderId="0" xfId="0" applyFont="1" applyAlignment="1">
      <alignment vertical="top"/>
    </xf>
    <xf numFmtId="0" fontId="135" fillId="0" borderId="0" xfId="0" applyFont="1" applyAlignment="1">
      <alignment horizontal="center" vertical="top" wrapText="1"/>
    </xf>
    <xf numFmtId="0" fontId="135" fillId="0" borderId="0" xfId="0" applyFont="1" applyAlignment="1">
      <alignment vertical="top" wrapText="1"/>
    </xf>
    <xf numFmtId="0" fontId="135" fillId="0" borderId="0" xfId="0" applyFont="1" applyAlignment="1">
      <alignment horizontal="left"/>
    </xf>
    <xf numFmtId="0" fontId="137" fillId="0" borderId="0" xfId="0" applyFont="1"/>
    <xf numFmtId="0" fontId="137" fillId="29" borderId="0" xfId="0" applyFont="1" applyFill="1"/>
    <xf numFmtId="0" fontId="143" fillId="29" borderId="0" xfId="152" applyFont="1" applyFill="1" applyAlignment="1" applyProtection="1">
      <alignment horizontal="center" vertical="center"/>
    </xf>
    <xf numFmtId="0" fontId="143" fillId="29" borderId="0" xfId="0" applyFont="1" applyFill="1" applyAlignment="1">
      <alignment horizontal="center" vertical="center"/>
    </xf>
    <xf numFmtId="0" fontId="142" fillId="33" borderId="0" xfId="0" applyFont="1" applyFill="1"/>
    <xf numFmtId="0" fontId="146" fillId="33" borderId="0" xfId="0" applyFont="1" applyFill="1"/>
    <xf numFmtId="0" fontId="142" fillId="33" borderId="0" xfId="0" applyFont="1" applyFill="1" applyAlignment="1">
      <alignment horizontal="right"/>
    </xf>
    <xf numFmtId="0" fontId="137" fillId="33" borderId="0" xfId="0" applyFont="1" applyFill="1"/>
    <xf numFmtId="0" fontId="135" fillId="33" borderId="0" xfId="0" applyFont="1" applyFill="1"/>
    <xf numFmtId="9" fontId="135" fillId="33" borderId="0" xfId="0" applyNumberFormat="1" applyFont="1" applyFill="1"/>
    <xf numFmtId="0" fontId="145" fillId="33" borderId="0" xfId="152" applyFont="1" applyFill="1" applyAlignment="1" applyProtection="1"/>
    <xf numFmtId="0" fontId="147" fillId="33" borderId="0" xfId="152" applyFont="1" applyFill="1" applyAlignment="1" applyProtection="1"/>
    <xf numFmtId="0" fontId="145" fillId="33" borderId="0" xfId="0" applyFont="1" applyFill="1"/>
    <xf numFmtId="0" fontId="148" fillId="0" borderId="0" xfId="0" applyFont="1"/>
    <xf numFmtId="0" fontId="119" fillId="28" borderId="16" xfId="165" applyFont="1" applyFill="1" applyBorder="1" applyAlignment="1">
      <alignment vertical="center"/>
    </xf>
    <xf numFmtId="0" fontId="16" fillId="28" borderId="0" xfId="165" applyFont="1" applyFill="1" applyAlignment="1">
      <alignment vertical="center"/>
    </xf>
    <xf numFmtId="49" fontId="119" fillId="31" borderId="0" xfId="165" applyNumberFormat="1" applyFont="1" applyFill="1" applyAlignment="1">
      <alignment horizontal="left" vertical="center"/>
    </xf>
    <xf numFmtId="0" fontId="119" fillId="31" borderId="16" xfId="0" applyFont="1" applyFill="1" applyBorder="1" applyAlignment="1">
      <alignment horizontal="left" vertical="top"/>
    </xf>
    <xf numFmtId="0" fontId="119" fillId="31" borderId="0" xfId="0" applyFont="1" applyFill="1" applyAlignment="1">
      <alignment horizontal="center" vertical="top"/>
    </xf>
    <xf numFmtId="0" fontId="120" fillId="32" borderId="13" xfId="0" applyFont="1" applyFill="1" applyBorder="1" applyAlignment="1">
      <alignment horizontal="center" vertical="center"/>
    </xf>
    <xf numFmtId="0" fontId="107" fillId="34" borderId="0" xfId="0" applyFont="1" applyFill="1"/>
    <xf numFmtId="0" fontId="114" fillId="34" borderId="0" xfId="152" applyFont="1" applyFill="1" applyAlignment="1" applyProtection="1">
      <alignment vertical="center" wrapText="1"/>
    </xf>
    <xf numFmtId="0" fontId="101" fillId="34" borderId="0" xfId="0" applyFont="1" applyFill="1"/>
    <xf numFmtId="0" fontId="120" fillId="32" borderId="17" xfId="0" applyFont="1" applyFill="1" applyBorder="1" applyAlignment="1">
      <alignment horizontal="center" vertical="center"/>
    </xf>
    <xf numFmtId="0" fontId="120" fillId="32" borderId="18" xfId="0" applyFont="1" applyFill="1" applyBorder="1" applyAlignment="1">
      <alignment horizontal="center" vertical="center"/>
    </xf>
    <xf numFmtId="9" fontId="122" fillId="34" borderId="10" xfId="181" applyFont="1" applyFill="1" applyBorder="1" applyAlignment="1">
      <alignment horizontal="center" vertical="center" wrapText="1"/>
    </xf>
    <xf numFmtId="9" fontId="122" fillId="28" borderId="10" xfId="0" applyNumberFormat="1" applyFont="1" applyFill="1" applyBorder="1" applyAlignment="1">
      <alignment horizontal="center" vertical="center"/>
    </xf>
    <xf numFmtId="49" fontId="120" fillId="30" borderId="13" xfId="0" applyNumberFormat="1" applyFont="1" applyFill="1" applyBorder="1" applyAlignment="1">
      <alignment horizontal="center" vertical="center" wrapText="1"/>
    </xf>
    <xf numFmtId="0" fontId="120" fillId="30" borderId="18" xfId="152" applyFont="1" applyFill="1" applyBorder="1" applyAlignment="1" applyProtection="1">
      <alignment horizontal="center" vertical="center" wrapText="1"/>
    </xf>
    <xf numFmtId="0" fontId="121" fillId="0" borderId="0" xfId="0" applyFont="1" applyAlignment="1">
      <alignment horizontal="center" vertical="center"/>
    </xf>
    <xf numFmtId="0" fontId="120" fillId="30" borderId="10" xfId="152" applyFont="1" applyFill="1" applyBorder="1" applyAlignment="1" applyProtection="1">
      <alignment horizontal="center" vertical="center"/>
    </xf>
    <xf numFmtId="49" fontId="135" fillId="36" borderId="17" xfId="0" applyNumberFormat="1" applyFont="1" applyFill="1" applyBorder="1" applyAlignment="1">
      <alignment vertical="top"/>
    </xf>
    <xf numFmtId="0" fontId="0" fillId="0" borderId="27" xfId="0" applyBorder="1" applyAlignment="1"/>
    <xf numFmtId="0" fontId="0" fillId="0" borderId="14" xfId="0" applyBorder="1" applyAlignment="1"/>
    <xf numFmtId="49" fontId="120" fillId="30" borderId="11" xfId="0" applyNumberFormat="1" applyFont="1" applyFill="1" applyBorder="1" applyAlignment="1">
      <alignment horizontal="center" vertical="center" wrapText="1"/>
    </xf>
    <xf numFmtId="0" fontId="0" fillId="34" borderId="0" xfId="0" applyFill="1" applyBorder="1" applyAlignment="1">
      <alignment horizontal="left" vertical="center"/>
    </xf>
    <xf numFmtId="0" fontId="101" fillId="34" borderId="0" xfId="0" applyFont="1" applyFill="1" applyBorder="1" applyAlignment="1"/>
    <xf numFmtId="0" fontId="0" fillId="34" borderId="0" xfId="0" applyFill="1" applyBorder="1" applyAlignment="1">
      <alignment horizontal="right" vertical="center"/>
    </xf>
    <xf numFmtId="0" fontId="0" fillId="34" borderId="0" xfId="0" applyFill="1" applyBorder="1" applyAlignment="1"/>
    <xf numFmtId="9" fontId="11" fillId="34" borderId="0" xfId="182" applyFont="1" applyFill="1" applyBorder="1" applyAlignment="1" applyProtection="1"/>
    <xf numFmtId="0" fontId="101" fillId="34" borderId="0" xfId="0" applyFont="1" applyFill="1" applyBorder="1"/>
    <xf numFmtId="49" fontId="119" fillId="31" borderId="0" xfId="165" applyNumberFormat="1" applyFont="1" applyFill="1" applyBorder="1" applyAlignment="1">
      <alignment horizontal="left"/>
    </xf>
    <xf numFmtId="9" fontId="0" fillId="34" borderId="0" xfId="181" applyFont="1" applyFill="1"/>
    <xf numFmtId="0" fontId="10" fillId="34" borderId="0" xfId="0" applyFont="1" applyFill="1"/>
    <xf numFmtId="0" fontId="120" fillId="30" borderId="10" xfId="152" applyFont="1" applyFill="1" applyBorder="1" applyAlignment="1" applyProtection="1">
      <alignment horizontal="center" vertical="top" wrapText="1"/>
    </xf>
    <xf numFmtId="0" fontId="129" fillId="28" borderId="0" xfId="0" applyFont="1" applyFill="1"/>
    <xf numFmtId="0" fontId="129" fillId="28" borderId="20" xfId="0" applyFont="1" applyFill="1" applyBorder="1"/>
    <xf numFmtId="49" fontId="120" fillId="28" borderId="21" xfId="0" applyNumberFormat="1" applyFont="1" applyFill="1" applyBorder="1"/>
    <xf numFmtId="0" fontId="129" fillId="28" borderId="16" xfId="0" applyFont="1" applyFill="1" applyBorder="1"/>
    <xf numFmtId="0" fontId="120" fillId="0" borderId="0" xfId="0" applyFont="1" applyAlignment="1">
      <alignment vertical="center"/>
    </xf>
    <xf numFmtId="49" fontId="150" fillId="28" borderId="0" xfId="0" applyNumberFormat="1" applyFont="1" applyFill="1" applyAlignment="1">
      <alignment vertical="center"/>
    </xf>
    <xf numFmtId="0" fontId="151" fillId="0" borderId="0" xfId="0" applyFont="1"/>
    <xf numFmtId="49" fontId="150" fillId="28" borderId="0" xfId="0" applyNumberFormat="1" applyFont="1" applyFill="1" applyBorder="1" applyAlignment="1">
      <alignment horizontal="left" vertical="center"/>
    </xf>
    <xf numFmtId="0" fontId="151" fillId="0" borderId="0" xfId="0" applyFont="1" applyBorder="1"/>
    <xf numFmtId="49" fontId="129" fillId="28" borderId="0" xfId="0" applyNumberFormat="1" applyFont="1" applyFill="1" applyAlignment="1">
      <alignment horizontal="center"/>
    </xf>
    <xf numFmtId="49" fontId="129" fillId="28" borderId="0" xfId="0" applyNumberFormat="1" applyFont="1" applyFill="1" applyAlignment="1">
      <alignment horizontal="left" vertical="center"/>
    </xf>
    <xf numFmtId="0" fontId="129" fillId="28" borderId="0" xfId="0" applyFont="1" applyFill="1" applyAlignment="1">
      <alignment horizontal="center" vertical="center"/>
    </xf>
    <xf numFmtId="0" fontId="125" fillId="34" borderId="10" xfId="0" applyFont="1" applyFill="1" applyBorder="1" applyAlignment="1">
      <alignment horizontal="center" vertical="center" wrapText="1"/>
    </xf>
    <xf numFmtId="9" fontId="122" fillId="0" borderId="10" xfId="181" applyFont="1" applyBorder="1" applyAlignment="1">
      <alignment horizontal="center" vertical="center" wrapText="1"/>
    </xf>
    <xf numFmtId="0" fontId="121" fillId="34" borderId="13" xfId="0" applyFont="1" applyFill="1" applyBorder="1" applyAlignment="1">
      <alignment horizontal="center" vertical="center"/>
    </xf>
    <xf numFmtId="0" fontId="121" fillId="34" borderId="17" xfId="0" applyFont="1" applyFill="1" applyBorder="1" applyAlignment="1">
      <alignment horizontal="center" vertical="center" wrapText="1"/>
    </xf>
    <xf numFmtId="166" fontId="133" fillId="34" borderId="17" xfId="165" applyNumberFormat="1" applyFont="1" applyFill="1" applyBorder="1" applyAlignment="1">
      <alignment horizontal="center" vertical="center"/>
    </xf>
    <xf numFmtId="0" fontId="121" fillId="34" borderId="10" xfId="0" applyFont="1" applyFill="1" applyBorder="1" applyAlignment="1">
      <alignment horizontal="left"/>
    </xf>
    <xf numFmtId="0" fontId="121" fillId="34" borderId="10" xfId="152" applyFont="1" applyFill="1" applyBorder="1" applyAlignment="1" applyProtection="1">
      <alignment horizontal="center" vertical="center"/>
    </xf>
    <xf numFmtId="0" fontId="121" fillId="28" borderId="13" xfId="0" applyFont="1" applyFill="1" applyBorder="1" applyAlignment="1">
      <alignment horizontal="left"/>
    </xf>
    <xf numFmtId="0" fontId="121" fillId="0" borderId="17" xfId="0" applyFont="1" applyBorder="1" applyAlignment="1">
      <alignment horizontal="center" vertical="center"/>
    </xf>
    <xf numFmtId="0" fontId="121" fillId="0" borderId="17" xfId="0" applyFont="1" applyBorder="1" applyAlignment="1">
      <alignment horizontal="center" vertical="center" wrapText="1"/>
    </xf>
    <xf numFmtId="0" fontId="121" fillId="34" borderId="17" xfId="152" applyFont="1" applyFill="1" applyBorder="1" applyAlignment="1" applyProtection="1">
      <alignment horizontal="center" vertical="center"/>
    </xf>
    <xf numFmtId="0" fontId="121" fillId="0" borderId="17" xfId="165" applyFont="1" applyBorder="1" applyAlignment="1">
      <alignment horizontal="center" vertical="center" wrapText="1"/>
    </xf>
    <xf numFmtId="0" fontId="0" fillId="0" borderId="17" xfId="0" applyBorder="1" applyAlignment="1">
      <alignment vertical="top" wrapText="1"/>
    </xf>
    <xf numFmtId="166" fontId="121" fillId="34" borderId="17" xfId="0" applyNumberFormat="1" applyFont="1" applyFill="1" applyBorder="1" applyAlignment="1">
      <alignment horizontal="center" vertical="center" wrapText="1"/>
    </xf>
    <xf numFmtId="0" fontId="121" fillId="34" borderId="13" xfId="0" applyFont="1" applyFill="1" applyBorder="1" applyAlignment="1">
      <alignment horizontal="left"/>
    </xf>
    <xf numFmtId="0" fontId="121" fillId="34" borderId="17" xfId="0" applyFont="1" applyFill="1" applyBorder="1" applyAlignment="1">
      <alignment horizontal="center" vertical="center"/>
    </xf>
    <xf numFmtId="169" fontId="125" fillId="34" borderId="17" xfId="153" applyNumberFormat="1" applyFont="1" applyFill="1" applyBorder="1" applyAlignment="1">
      <alignment horizontal="center" vertical="center" wrapText="1"/>
    </xf>
    <xf numFmtId="0" fontId="121" fillId="34" borderId="17" xfId="165" applyFont="1" applyFill="1" applyBorder="1" applyAlignment="1">
      <alignment horizontal="center" vertical="center"/>
    </xf>
    <xf numFmtId="0" fontId="121" fillId="34" borderId="17" xfId="165" applyFont="1" applyFill="1" applyBorder="1" applyAlignment="1">
      <alignment horizontal="center" vertical="center" wrapText="1"/>
    </xf>
    <xf numFmtId="0" fontId="120" fillId="34" borderId="17" xfId="0" applyFont="1" applyFill="1" applyBorder="1" applyAlignment="1">
      <alignment horizontal="center" vertical="top" wrapText="1"/>
    </xf>
    <xf numFmtId="0" fontId="125" fillId="34" borderId="17" xfId="0" applyFont="1" applyFill="1" applyBorder="1" applyAlignment="1">
      <alignment horizontal="center" vertical="center" wrapText="1"/>
    </xf>
    <xf numFmtId="0" fontId="125" fillId="34" borderId="13" xfId="0" applyFont="1" applyFill="1" applyBorder="1" applyAlignment="1">
      <alignment horizontal="center" vertical="center" wrapText="1"/>
    </xf>
    <xf numFmtId="0" fontId="121" fillId="34" borderId="0" xfId="0" applyFont="1" applyFill="1" applyBorder="1"/>
    <xf numFmtId="0" fontId="129" fillId="34" borderId="0" xfId="0" applyFont="1" applyFill="1" applyBorder="1"/>
    <xf numFmtId="0" fontId="150" fillId="34" borderId="0" xfId="0" applyFont="1" applyFill="1" applyBorder="1" applyAlignment="1">
      <alignment horizontal="center" vertical="center"/>
    </xf>
    <xf numFmtId="0" fontId="126" fillId="34" borderId="0" xfId="0" applyFont="1" applyFill="1" applyBorder="1" applyAlignment="1">
      <alignment horizontal="center" vertical="center"/>
    </xf>
    <xf numFmtId="0" fontId="126" fillId="34" borderId="0" xfId="0" applyFont="1" applyFill="1" applyBorder="1" applyAlignment="1">
      <alignment horizontal="left" vertical="center"/>
    </xf>
    <xf numFmtId="0" fontId="127" fillId="34" borderId="10" xfId="0" applyFont="1" applyFill="1" applyBorder="1" applyAlignment="1">
      <alignment horizontal="left"/>
    </xf>
    <xf numFmtId="166" fontId="121" fillId="34" borderId="10" xfId="165" applyNumberFormat="1" applyFont="1" applyFill="1" applyBorder="1" applyAlignment="1">
      <alignment horizontal="center" vertical="center"/>
    </xf>
    <xf numFmtId="0" fontId="119" fillId="0" borderId="16" xfId="0" applyFont="1" applyBorder="1" applyAlignment="1">
      <alignment vertical="center"/>
    </xf>
    <xf numFmtId="49" fontId="130" fillId="28" borderId="0" xfId="0" applyNumberFormat="1" applyFont="1" applyFill="1" applyAlignment="1">
      <alignment horizontal="left" vertical="center"/>
    </xf>
    <xf numFmtId="49" fontId="128" fillId="28" borderId="0" xfId="0" applyNumberFormat="1" applyFont="1" applyFill="1" applyBorder="1" applyAlignment="1">
      <alignment horizontal="center" vertical="center"/>
    </xf>
    <xf numFmtId="0" fontId="0" fillId="33" borderId="19" xfId="0" applyFill="1" applyBorder="1" applyAlignment="1">
      <alignment horizontal="center" vertical="center" wrapText="1"/>
    </xf>
    <xf numFmtId="0" fontId="0" fillId="33" borderId="18" xfId="0" applyFill="1" applyBorder="1" applyAlignment="1">
      <alignment horizontal="left" vertical="center" wrapText="1"/>
    </xf>
    <xf numFmtId="0" fontId="121" fillId="28" borderId="10" xfId="172" applyFont="1" applyFill="1" applyBorder="1" applyAlignment="1">
      <alignment horizontal="center" vertical="center" wrapText="1"/>
    </xf>
    <xf numFmtId="0" fontId="122" fillId="34" borderId="14" xfId="152" applyFont="1" applyFill="1" applyBorder="1" applyAlignment="1" applyProtection="1">
      <alignment horizontal="center" vertical="center" wrapText="1"/>
    </xf>
    <xf numFmtId="9" fontId="122" fillId="34" borderId="23" xfId="0" applyNumberFormat="1" applyFont="1" applyFill="1" applyBorder="1" applyAlignment="1">
      <alignment horizontal="center" vertical="center"/>
    </xf>
    <xf numFmtId="0" fontId="121" fillId="28" borderId="0" xfId="170" applyNumberFormat="1" applyFont="1" applyFill="1" applyBorder="1" applyAlignment="1">
      <alignment horizontal="left" vertical="center" wrapText="1"/>
    </xf>
    <xf numFmtId="14" fontId="121" fillId="28" borderId="0" xfId="242" applyNumberFormat="1" applyFont="1" applyFill="1" applyBorder="1" applyAlignment="1">
      <alignment horizontal="left" vertical="center" wrapText="1"/>
    </xf>
    <xf numFmtId="166" fontId="121" fillId="0" borderId="0" xfId="165" applyNumberFormat="1" applyFont="1" applyBorder="1" applyAlignment="1">
      <alignment horizontal="center" vertical="center"/>
    </xf>
    <xf numFmtId="166" fontId="120" fillId="0" borderId="0" xfId="165" applyNumberFormat="1" applyFont="1" applyBorder="1" applyAlignment="1">
      <alignment horizontal="center" vertical="center"/>
    </xf>
    <xf numFmtId="166" fontId="120" fillId="0" borderId="17" xfId="165" applyNumberFormat="1" applyFont="1" applyBorder="1" applyAlignment="1">
      <alignment horizontal="center" vertical="center"/>
    </xf>
    <xf numFmtId="0" fontId="121" fillId="28" borderId="10" xfId="172" applyFont="1" applyFill="1" applyBorder="1" applyAlignment="1">
      <alignment horizontal="center" vertical="center"/>
    </xf>
    <xf numFmtId="0" fontId="121" fillId="28" borderId="10" xfId="172" applyFont="1" applyFill="1" applyBorder="1" applyAlignment="1">
      <alignment horizontal="center" vertical="center" wrapText="1"/>
    </xf>
    <xf numFmtId="0" fontId="121" fillId="28" borderId="10" xfId="172" applyFont="1" applyFill="1" applyBorder="1" applyAlignment="1">
      <alignment horizontal="center" vertical="center" wrapText="1"/>
    </xf>
    <xf numFmtId="0" fontId="0" fillId="0" borderId="15" xfId="0" applyBorder="1" applyAlignment="1">
      <alignment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34" borderId="26" xfId="0" applyFont="1" applyFill="1" applyBorder="1"/>
    <xf numFmtId="0" fontId="121" fillId="34" borderId="22" xfId="0" applyFont="1" applyFill="1" applyBorder="1" applyAlignment="1">
      <alignment horizontal="center" vertical="center" wrapText="1"/>
    </xf>
    <xf numFmtId="0" fontId="121" fillId="34" borderId="22" xfId="0" applyFont="1" applyFill="1" applyBorder="1" applyAlignment="1">
      <alignment horizontal="center" vertical="center"/>
    </xf>
    <xf numFmtId="166" fontId="121" fillId="34" borderId="22" xfId="0" applyNumberFormat="1" applyFont="1" applyFill="1" applyBorder="1" applyAlignment="1">
      <alignment horizontal="center" vertical="center" wrapText="1"/>
    </xf>
    <xf numFmtId="169" fontId="125" fillId="34" borderId="22" xfId="153" applyNumberFormat="1" applyFont="1" applyFill="1" applyBorder="1" applyAlignment="1">
      <alignment horizontal="center" vertical="center" wrapText="1"/>
    </xf>
    <xf numFmtId="0" fontId="121" fillId="34" borderId="22" xfId="0" applyFont="1" applyFill="1" applyBorder="1" applyAlignment="1">
      <alignment horizontal="center" vertical="distributed" wrapText="1"/>
    </xf>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0" fillId="0" borderId="0" xfId="0" applyFill="1"/>
    <xf numFmtId="49" fontId="121" fillId="0" borderId="10" xfId="0" applyNumberFormat="1" applyFont="1" applyBorder="1" applyAlignment="1">
      <alignment horizontal="center" vertical="center" wrapText="1"/>
    </xf>
    <xf numFmtId="0" fontId="0" fillId="0" borderId="12" xfId="0" applyBorder="1" applyAlignment="1"/>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119" fillId="0" borderId="15" xfId="0" applyFont="1" applyBorder="1" applyAlignment="1">
      <alignment horizontal="center"/>
    </xf>
    <xf numFmtId="0" fontId="0" fillId="0" borderId="15" xfId="0" applyBorder="1" applyAlignment="1"/>
    <xf numFmtId="0" fontId="0" fillId="0" borderId="15" xfId="0" applyBorder="1" applyAlignment="1">
      <alignment horizontal="center"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0" fillId="0" borderId="12" xfId="0" applyBorder="1" applyAlignment="1">
      <alignment vertical="center"/>
    </xf>
    <xf numFmtId="0" fontId="121" fillId="0" borderId="10" xfId="0" applyFont="1" applyBorder="1" applyAlignment="1">
      <alignment horizontal="left" vertical="center" wrapText="1"/>
    </xf>
    <xf numFmtId="0" fontId="121" fillId="0" borderId="10" xfId="172" applyFont="1" applyFill="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0" borderId="10" xfId="0" applyFont="1" applyBorder="1" applyAlignment="1">
      <alignment horizontal="left" vertical="center" wrapText="1"/>
    </xf>
    <xf numFmtId="49" fontId="135" fillId="0" borderId="10" xfId="0" applyNumberFormat="1" applyFont="1" applyFill="1" applyBorder="1" applyAlignment="1">
      <alignment horizontal="center" vertical="center"/>
    </xf>
    <xf numFmtId="0" fontId="0" fillId="0" borderId="15" xfId="0" applyBorder="1" applyAlignment="1"/>
    <xf numFmtId="0" fontId="0" fillId="0" borderId="15" xfId="0" applyBorder="1" applyAlignment="1">
      <alignment horizontal="center" vertical="center"/>
    </xf>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153" fillId="0" borderId="32" xfId="0" applyFont="1" applyBorder="1" applyAlignment="1">
      <alignment wrapText="1"/>
    </xf>
    <xf numFmtId="14" fontId="152" fillId="0" borderId="33" xfId="0" applyNumberFormat="1" applyFont="1" applyBorder="1" applyAlignment="1">
      <alignment horizontal="center" vertical="center" wrapText="1"/>
    </xf>
    <xf numFmtId="14" fontId="153" fillId="0" borderId="33" xfId="0" applyNumberFormat="1" applyFont="1" applyBorder="1" applyAlignment="1">
      <alignment horizontal="center" vertical="center" wrapText="1"/>
    </xf>
    <xf numFmtId="0" fontId="153" fillId="0" borderId="35" xfId="0" applyFont="1" applyBorder="1" applyAlignment="1">
      <alignment wrapText="1"/>
    </xf>
    <xf numFmtId="14" fontId="152" fillId="0" borderId="36" xfId="0" applyNumberFormat="1" applyFont="1" applyBorder="1" applyAlignment="1">
      <alignment horizontal="center" vertical="center" wrapText="1"/>
    </xf>
    <xf numFmtId="14" fontId="152" fillId="0" borderId="0" xfId="0" applyNumberFormat="1" applyFont="1" applyBorder="1" applyAlignment="1">
      <alignment horizontal="center" vertical="center" wrapText="1"/>
    </xf>
    <xf numFmtId="0" fontId="153" fillId="0" borderId="31" xfId="0" applyFont="1" applyBorder="1" applyAlignment="1">
      <alignment wrapText="1"/>
    </xf>
    <xf numFmtId="0" fontId="153" fillId="38" borderId="31" xfId="0" applyFont="1" applyFill="1" applyBorder="1" applyAlignment="1">
      <alignment wrapText="1"/>
    </xf>
    <xf numFmtId="0" fontId="152" fillId="0" borderId="32" xfId="0" applyFont="1" applyBorder="1" applyAlignment="1">
      <alignment wrapText="1"/>
    </xf>
    <xf numFmtId="14" fontId="152" fillId="0" borderId="39" xfId="0" applyNumberFormat="1" applyFont="1" applyBorder="1" applyAlignment="1">
      <alignment horizontal="center" vertical="center" wrapText="1"/>
    </xf>
    <xf numFmtId="14" fontId="152" fillId="0" borderId="30" xfId="0" applyNumberFormat="1" applyFont="1" applyBorder="1" applyAlignment="1">
      <alignment horizontal="center" vertical="center" wrapText="1"/>
    </xf>
    <xf numFmtId="0" fontId="153" fillId="0" borderId="34" xfId="0" applyFont="1" applyBorder="1" applyAlignment="1">
      <alignment wrapText="1"/>
    </xf>
    <xf numFmtId="0" fontId="153" fillId="0" borderId="10" xfId="0" applyFont="1" applyBorder="1" applyAlignment="1">
      <alignment wrapText="1"/>
    </xf>
    <xf numFmtId="14" fontId="153" fillId="0" borderId="10" xfId="0" applyNumberFormat="1" applyFont="1" applyBorder="1" applyAlignment="1">
      <alignment horizontal="center" vertical="center" wrapText="1"/>
    </xf>
    <xf numFmtId="0" fontId="153" fillId="0" borderId="40" xfId="0" applyFont="1" applyBorder="1" applyAlignment="1">
      <alignment wrapText="1"/>
    </xf>
    <xf numFmtId="0" fontId="153" fillId="0" borderId="41" xfId="0" applyFont="1" applyBorder="1" applyAlignment="1">
      <alignment wrapText="1"/>
    </xf>
    <xf numFmtId="14" fontId="153" fillId="0" borderId="42" xfId="0" applyNumberFormat="1" applyFont="1" applyBorder="1" applyAlignment="1">
      <alignment horizontal="center" vertical="center" wrapText="1"/>
    </xf>
    <xf numFmtId="14" fontId="153" fillId="0" borderId="36" xfId="0" applyNumberFormat="1" applyFont="1" applyBorder="1" applyAlignment="1">
      <alignment horizontal="center" vertical="center" wrapText="1"/>
    </xf>
    <xf numFmtId="0" fontId="132" fillId="35" borderId="28" xfId="0" applyFont="1" applyFill="1" applyBorder="1" applyAlignment="1">
      <alignment horizontal="center" vertical="center" wrapText="1"/>
    </xf>
    <xf numFmtId="0" fontId="132" fillId="35" borderId="29" xfId="0" applyFont="1" applyFill="1" applyBorder="1" applyAlignment="1">
      <alignment horizontal="center" vertical="center" wrapText="1"/>
    </xf>
    <xf numFmtId="14" fontId="132" fillId="35" borderId="30" xfId="0" applyNumberFormat="1" applyFont="1" applyFill="1" applyBorder="1" applyAlignment="1">
      <alignment horizontal="center" vertical="center" wrapText="1"/>
    </xf>
    <xf numFmtId="0" fontId="132" fillId="35" borderId="43" xfId="0" applyFont="1" applyFill="1" applyBorder="1" applyAlignment="1">
      <alignment horizontal="center"/>
    </xf>
    <xf numFmtId="0" fontId="132" fillId="35" borderId="44" xfId="0" applyFont="1" applyFill="1" applyBorder="1" applyAlignment="1">
      <alignment horizontal="center"/>
    </xf>
    <xf numFmtId="14" fontId="132" fillId="35" borderId="45" xfId="0" applyNumberFormat="1" applyFont="1" applyFill="1" applyBorder="1" applyAlignment="1">
      <alignment horizontal="center"/>
    </xf>
    <xf numFmtId="0" fontId="153" fillId="0" borderId="46" xfId="0" applyFont="1" applyBorder="1" applyAlignment="1">
      <alignment horizontal="right" wrapText="1"/>
    </xf>
    <xf numFmtId="0" fontId="153" fillId="0" borderId="47" xfId="0" applyFont="1" applyBorder="1" applyAlignment="1">
      <alignment wrapText="1"/>
    </xf>
    <xf numFmtId="14" fontId="152" fillId="0" borderId="48" xfId="0" applyNumberFormat="1" applyFont="1" applyBorder="1" applyAlignment="1">
      <alignment horizontal="center" vertical="center" wrapText="1"/>
    </xf>
    <xf numFmtId="14" fontId="153" fillId="0" borderId="48" xfId="0" applyNumberFormat="1" applyFont="1" applyBorder="1" applyAlignment="1">
      <alignment horizontal="center" vertical="center" wrapText="1"/>
    </xf>
    <xf numFmtId="0" fontId="153" fillId="0" borderId="51" xfId="0" applyFont="1" applyBorder="1" applyAlignment="1">
      <alignment horizontal="right" wrapText="1"/>
    </xf>
    <xf numFmtId="0" fontId="153" fillId="0" borderId="53" xfId="0" applyFont="1" applyBorder="1" applyAlignment="1">
      <alignment horizontal="right" wrapText="1"/>
    </xf>
    <xf numFmtId="0" fontId="153" fillId="0" borderId="49" xfId="0" applyFont="1" applyBorder="1" applyAlignment="1">
      <alignment horizontal="right" vertical="center" wrapText="1"/>
    </xf>
    <xf numFmtId="0" fontId="153" fillId="0" borderId="52" xfId="0" applyFont="1" applyBorder="1" applyAlignment="1">
      <alignment wrapText="1"/>
    </xf>
    <xf numFmtId="0" fontId="153" fillId="0" borderId="54" xfId="0" applyFont="1" applyBorder="1" applyAlignment="1">
      <alignment wrapText="1"/>
    </xf>
    <xf numFmtId="0" fontId="153" fillId="0" borderId="50" xfId="0" applyFont="1" applyBorder="1" applyAlignment="1">
      <alignment vertical="center" wrapText="1"/>
    </xf>
    <xf numFmtId="0" fontId="153" fillId="34" borderId="46" xfId="0" applyFont="1" applyFill="1" applyBorder="1" applyAlignment="1">
      <alignment horizontal="right" wrapText="1"/>
    </xf>
    <xf numFmtId="0" fontId="153" fillId="34" borderId="47" xfId="0" applyFont="1" applyFill="1" applyBorder="1" applyAlignment="1">
      <alignment wrapText="1"/>
    </xf>
    <xf numFmtId="14" fontId="117" fillId="34" borderId="48" xfId="0" applyNumberFormat="1" applyFont="1" applyFill="1" applyBorder="1" applyAlignment="1">
      <alignment horizontal="center"/>
    </xf>
    <xf numFmtId="0" fontId="153" fillId="34" borderId="46" xfId="0" applyFont="1" applyFill="1" applyBorder="1" applyAlignment="1">
      <alignment wrapText="1"/>
    </xf>
    <xf numFmtId="14" fontId="152" fillId="0" borderId="10" xfId="0" applyNumberFormat="1" applyFont="1" applyBorder="1" applyAlignment="1">
      <alignment horizontal="center" vertical="center" wrapText="1"/>
    </xf>
    <xf numFmtId="14" fontId="152" fillId="0" borderId="55" xfId="0" applyNumberFormat="1" applyFont="1" applyBorder="1" applyAlignment="1">
      <alignment horizontal="center" vertical="center" wrapText="1"/>
    </xf>
    <xf numFmtId="0" fontId="121" fillId="0" borderId="55" xfId="0" applyFont="1" applyBorder="1" applyAlignment="1">
      <alignment horizontal="center" vertical="center"/>
    </xf>
    <xf numFmtId="0" fontId="121" fillId="34" borderId="55" xfId="0" applyFont="1" applyFill="1" applyBorder="1" applyAlignment="1">
      <alignment horizontal="center" vertical="center"/>
    </xf>
    <xf numFmtId="0" fontId="0" fillId="0" borderId="15" xfId="0" applyBorder="1" applyAlignment="1"/>
    <xf numFmtId="0" fontId="121" fillId="0" borderId="10" xfId="0" applyFont="1" applyBorder="1" applyAlignment="1">
      <alignment horizontal="center" vertical="center" wrapText="1"/>
    </xf>
    <xf numFmtId="0" fontId="121" fillId="28" borderId="55" xfId="170" applyNumberFormat="1" applyFont="1" applyFill="1" applyBorder="1" applyAlignment="1">
      <alignment horizontal="left" vertical="center" wrapText="1"/>
    </xf>
    <xf numFmtId="0" fontId="124" fillId="0" borderId="55" xfId="0" applyFont="1" applyBorder="1" applyAlignment="1">
      <alignment horizontal="center" vertical="center" wrapText="1"/>
    </xf>
    <xf numFmtId="0" fontId="0" fillId="0" borderId="15" xfId="0" applyBorder="1" applyAlignment="1"/>
    <xf numFmtId="0" fontId="121" fillId="0" borderId="10" xfId="0" applyFont="1" applyBorder="1" applyAlignment="1">
      <alignment horizontal="center" vertical="center" wrapText="1"/>
    </xf>
    <xf numFmtId="0" fontId="121" fillId="0" borderId="55" xfId="0" applyFont="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0" fillId="0" borderId="15" xfId="0" applyBorder="1" applyAlignment="1">
      <alignment horizontal="center" vertical="center"/>
    </xf>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122" fillId="35" borderId="55" xfId="0" applyFont="1" applyFill="1" applyBorder="1" applyAlignment="1">
      <alignment vertical="center"/>
    </xf>
    <xf numFmtId="0" fontId="121" fillId="28" borderId="10" xfId="172" applyFont="1" applyFill="1" applyBorder="1" applyAlignment="1">
      <alignment horizontal="center" vertical="center" wrapText="1"/>
    </xf>
    <xf numFmtId="166" fontId="121" fillId="34" borderId="55" xfId="0" applyNumberFormat="1" applyFont="1" applyFill="1" applyBorder="1" applyAlignment="1">
      <alignment horizontal="right" vertical="center" wrapText="1"/>
    </xf>
    <xf numFmtId="0" fontId="0" fillId="34" borderId="0" xfId="0" applyFill="1" applyBorder="1"/>
    <xf numFmtId="0" fontId="0" fillId="0" borderId="0" xfId="0" applyFill="1" applyBorder="1"/>
    <xf numFmtId="9" fontId="0" fillId="34" borderId="0" xfId="181" applyFont="1" applyFill="1" applyBorder="1"/>
    <xf numFmtId="0" fontId="10" fillId="34" borderId="0" xfId="0" applyFont="1" applyFill="1" applyBorder="1"/>
    <xf numFmtId="49" fontId="120" fillId="30" borderId="55" xfId="0" applyNumberFormat="1" applyFont="1" applyFill="1" applyBorder="1" applyAlignment="1">
      <alignment horizontal="center" vertical="center" wrapText="1"/>
    </xf>
    <xf numFmtId="0" fontId="120" fillId="30" borderId="55" xfId="152" applyFont="1" applyFill="1" applyBorder="1" applyAlignment="1" applyProtection="1">
      <alignment horizontal="center" vertical="center"/>
    </xf>
    <xf numFmtId="0" fontId="120" fillId="30" borderId="55" xfId="152" applyFont="1" applyFill="1" applyBorder="1" applyAlignment="1" applyProtection="1">
      <alignment horizontal="center" vertical="center" wrapText="1"/>
    </xf>
    <xf numFmtId="0" fontId="121" fillId="0" borderId="55" xfId="0" applyFont="1" applyFill="1" applyBorder="1" applyAlignment="1">
      <alignment horizontal="left" vertical="center"/>
    </xf>
    <xf numFmtId="0" fontId="123" fillId="35" borderId="55" xfId="0" applyFont="1" applyFill="1" applyBorder="1" applyAlignment="1">
      <alignment vertical="center"/>
    </xf>
    <xf numFmtId="0" fontId="121" fillId="0" borderId="55" xfId="0" applyFont="1" applyFill="1" applyBorder="1" applyAlignment="1">
      <alignment horizontal="center" vertical="center"/>
    </xf>
    <xf numFmtId="0" fontId="123" fillId="34" borderId="55" xfId="0" applyFont="1" applyFill="1" applyBorder="1" applyAlignment="1">
      <alignment horizontal="center" vertical="center"/>
    </xf>
    <xf numFmtId="0" fontId="121" fillId="0" borderId="55" xfId="0" applyFont="1" applyFill="1" applyBorder="1" applyAlignment="1">
      <alignment horizontal="left" vertical="center" wrapText="1"/>
    </xf>
    <xf numFmtId="0" fontId="121" fillId="0" borderId="55" xfId="0" applyFont="1" applyFill="1" applyBorder="1" applyAlignment="1">
      <alignment vertical="center"/>
    </xf>
    <xf numFmtId="0" fontId="121" fillId="0" borderId="55" xfId="243" applyFont="1" applyFill="1" applyBorder="1" applyAlignment="1">
      <alignment horizontal="left" vertical="center"/>
    </xf>
    <xf numFmtId="0" fontId="121" fillId="0" borderId="55" xfId="172" applyFont="1" applyFill="1" applyBorder="1" applyAlignment="1">
      <alignment horizontal="left" vertical="center"/>
    </xf>
    <xf numFmtId="0" fontId="121" fillId="0" borderId="55" xfId="181" applyNumberFormat="1" applyFont="1" applyFill="1" applyBorder="1" applyAlignment="1">
      <alignment horizontal="left" vertical="center"/>
    </xf>
    <xf numFmtId="9" fontId="121" fillId="0" borderId="55" xfId="181" applyFont="1" applyFill="1" applyBorder="1" applyAlignment="1">
      <alignment horizontal="left" vertical="center"/>
    </xf>
    <xf numFmtId="0" fontId="123" fillId="0" borderId="55" xfId="0" applyFont="1" applyFill="1" applyBorder="1" applyAlignment="1">
      <alignment horizontal="left" vertical="center"/>
    </xf>
    <xf numFmtId="0" fontId="121" fillId="0" borderId="55" xfId="172" applyFont="1" applyFill="1" applyBorder="1" applyAlignment="1">
      <alignment horizontal="left" vertical="center" wrapText="1"/>
    </xf>
    <xf numFmtId="0" fontId="121" fillId="0" borderId="55" xfId="305" applyFont="1" applyFill="1" applyBorder="1" applyAlignment="1">
      <alignment horizontal="left" vertical="center" wrapText="1"/>
    </xf>
    <xf numFmtId="0" fontId="121" fillId="0" borderId="55" xfId="170" applyNumberFormat="1" applyFont="1" applyFill="1" applyBorder="1" applyAlignment="1">
      <alignment horizontal="left" vertical="center" wrapText="1"/>
    </xf>
    <xf numFmtId="0" fontId="153" fillId="0" borderId="56" xfId="0" applyFont="1" applyBorder="1" applyAlignment="1">
      <alignment horizontal="right" wrapText="1"/>
    </xf>
    <xf numFmtId="0" fontId="153" fillId="0" borderId="57" xfId="0" applyFont="1" applyBorder="1" applyAlignment="1">
      <alignment wrapText="1"/>
    </xf>
    <xf numFmtId="14" fontId="152" fillId="0" borderId="58" xfId="0" applyNumberFormat="1" applyFont="1" applyBorder="1" applyAlignment="1">
      <alignment horizontal="center" vertical="center" wrapText="1"/>
    </xf>
    <xf numFmtId="0" fontId="153" fillId="0" borderId="59" xfId="0" applyFont="1" applyBorder="1" applyAlignment="1">
      <alignment horizontal="right" wrapText="1"/>
    </xf>
    <xf numFmtId="0" fontId="153" fillId="0" borderId="60" xfId="0" applyFont="1" applyBorder="1" applyAlignment="1">
      <alignment wrapText="1"/>
    </xf>
    <xf numFmtId="14" fontId="152" fillId="0" borderId="61" xfId="0" applyNumberFormat="1" applyFont="1" applyBorder="1" applyAlignment="1">
      <alignment horizontal="center" vertical="center" wrapText="1"/>
    </xf>
    <xf numFmtId="0" fontId="117" fillId="0" borderId="62" xfId="0" applyFont="1" applyBorder="1"/>
    <xf numFmtId="0" fontId="153" fillId="0" borderId="63" xfId="0" applyFont="1" applyBorder="1" applyAlignment="1">
      <alignment wrapText="1"/>
    </xf>
    <xf numFmtId="0" fontId="117" fillId="0" borderId="63" xfId="0" applyFont="1" applyBorder="1"/>
    <xf numFmtId="14" fontId="117" fillId="0" borderId="64" xfId="0" applyNumberFormat="1" applyFont="1" applyBorder="1" applyAlignment="1">
      <alignment horizontal="center"/>
    </xf>
    <xf numFmtId="0" fontId="121" fillId="28" borderId="10" xfId="172" applyFont="1" applyFill="1" applyBorder="1" applyAlignment="1">
      <alignment horizontal="center" vertical="center" wrapText="1"/>
    </xf>
    <xf numFmtId="0" fontId="117" fillId="0" borderId="62" xfId="0" applyFont="1" applyBorder="1" applyAlignment="1">
      <alignment horizontal="right"/>
    </xf>
    <xf numFmtId="0" fontId="121" fillId="28" borderId="10" xfId="170" applyNumberFormat="1" applyFont="1" applyFill="1" applyBorder="1" applyAlignment="1">
      <alignment horizontal="left" wrapText="1"/>
    </xf>
    <xf numFmtId="166" fontId="121" fillId="28" borderId="10" xfId="170" applyNumberFormat="1" applyFont="1" applyFill="1" applyBorder="1" applyAlignment="1">
      <alignment horizontal="center" vertical="center" wrapText="1"/>
    </xf>
    <xf numFmtId="0" fontId="121" fillId="0" borderId="10" xfId="0" applyFont="1" applyBorder="1" applyAlignment="1">
      <alignment vertical="center" wrapText="1"/>
    </xf>
    <xf numFmtId="0" fontId="121" fillId="0" borderId="64" xfId="0" applyFont="1" applyBorder="1" applyAlignment="1">
      <alignment horizontal="center" vertical="center"/>
    </xf>
    <xf numFmtId="0" fontId="121" fillId="0" borderId="18" xfId="0" applyFont="1" applyFill="1" applyBorder="1" applyAlignment="1">
      <alignment horizontal="center" vertical="center" wrapText="1"/>
    </xf>
    <xf numFmtId="0" fontId="121" fillId="0" borderId="10" xfId="0" applyFont="1" applyFill="1" applyBorder="1" applyAlignment="1">
      <alignment horizontal="center" vertical="center" wrapText="1"/>
    </xf>
    <xf numFmtId="0" fontId="122" fillId="35" borderId="64" xfId="0" applyFont="1" applyFill="1" applyBorder="1" applyAlignment="1">
      <alignment vertical="center"/>
    </xf>
    <xf numFmtId="0" fontId="121" fillId="0" borderId="10" xfId="0" applyFont="1" applyBorder="1" applyAlignment="1">
      <alignment horizontal="left" vertical="center"/>
    </xf>
    <xf numFmtId="0" fontId="121" fillId="0" borderId="10" xfId="0" applyFont="1" applyFill="1" applyBorder="1" applyAlignment="1">
      <alignment horizontal="left" vertical="center" wrapText="1"/>
    </xf>
    <xf numFmtId="0" fontId="121" fillId="0" borderId="18" xfId="0" applyFont="1" applyFill="1" applyBorder="1" applyAlignment="1">
      <alignment horizontal="left" vertical="center" wrapText="1"/>
    </xf>
    <xf numFmtId="0" fontId="153" fillId="0" borderId="64" xfId="0" applyFont="1" applyBorder="1" applyAlignment="1">
      <alignment wrapText="1"/>
    </xf>
    <xf numFmtId="14" fontId="152" fillId="0" borderId="64" xfId="0" applyNumberFormat="1" applyFont="1" applyBorder="1" applyAlignment="1">
      <alignment horizontal="center" vertical="center" wrapText="1"/>
    </xf>
    <xf numFmtId="14" fontId="117" fillId="0" borderId="0" xfId="0" applyNumberFormat="1" applyFont="1" applyFill="1" applyBorder="1" applyAlignment="1">
      <alignment horizontal="center" vertical="center" wrapText="1"/>
    </xf>
    <xf numFmtId="0" fontId="117" fillId="0" borderId="31" xfId="0" applyFont="1" applyBorder="1" applyAlignment="1">
      <alignment horizontal="right" vertical="center"/>
    </xf>
    <xf numFmtId="0" fontId="153" fillId="38" borderId="10" xfId="0" applyFont="1" applyFill="1" applyBorder="1" applyAlignment="1">
      <alignment wrapText="1"/>
    </xf>
    <xf numFmtId="0" fontId="117" fillId="34" borderId="31" xfId="172" applyFont="1" applyFill="1" applyBorder="1" applyAlignment="1">
      <alignment horizontal="right" vertical="center" wrapText="1"/>
    </xf>
    <xf numFmtId="0" fontId="153" fillId="38" borderId="34" xfId="0" applyFont="1" applyFill="1" applyBorder="1" applyAlignment="1">
      <alignment wrapText="1"/>
    </xf>
    <xf numFmtId="0" fontId="152" fillId="0" borderId="10" xfId="0" applyFont="1" applyBorder="1" applyAlignment="1">
      <alignment wrapText="1"/>
    </xf>
    <xf numFmtId="0" fontId="152" fillId="0" borderId="35" xfId="0" applyFont="1" applyBorder="1" applyAlignment="1">
      <alignment wrapText="1"/>
    </xf>
    <xf numFmtId="0" fontId="117" fillId="0" borderId="32" xfId="0" applyFont="1" applyFill="1" applyBorder="1" applyAlignment="1">
      <alignment horizontal="left" vertical="center" wrapText="1"/>
    </xf>
    <xf numFmtId="0" fontId="152" fillId="0" borderId="18" xfId="0" applyFont="1" applyBorder="1" applyAlignment="1">
      <alignment wrapText="1"/>
    </xf>
    <xf numFmtId="0" fontId="153" fillId="0" borderId="18" xfId="0" applyFont="1" applyBorder="1" applyAlignment="1">
      <alignment wrapText="1"/>
    </xf>
    <xf numFmtId="166" fontId="0" fillId="34" borderId="0" xfId="0" applyNumberFormat="1" applyFill="1"/>
    <xf numFmtId="166" fontId="132" fillId="35" borderId="29" xfId="0" applyNumberFormat="1" applyFont="1" applyFill="1" applyBorder="1" applyAlignment="1">
      <alignment horizontal="center" vertical="center" wrapText="1"/>
    </xf>
    <xf numFmtId="166" fontId="153" fillId="0" borderId="32" xfId="0" applyNumberFormat="1" applyFont="1" applyBorder="1" applyAlignment="1">
      <alignment horizontal="center" vertical="center" wrapText="1"/>
    </xf>
    <xf numFmtId="166" fontId="153" fillId="0" borderId="10" xfId="0" applyNumberFormat="1" applyFont="1" applyBorder="1" applyAlignment="1">
      <alignment horizontal="center" vertical="center" wrapText="1"/>
    </xf>
    <xf numFmtId="166" fontId="153" fillId="0" borderId="64" xfId="0" applyNumberFormat="1" applyFont="1" applyBorder="1" applyAlignment="1">
      <alignment horizontal="center" vertical="center" wrapText="1"/>
    </xf>
    <xf numFmtId="166" fontId="117" fillId="0" borderId="0" xfId="0" applyNumberFormat="1" applyFont="1" applyFill="1" applyBorder="1" applyAlignment="1">
      <alignment horizontal="center" vertical="center" wrapText="1"/>
    </xf>
    <xf numFmtId="166" fontId="0" fillId="0" borderId="0" xfId="0" applyNumberFormat="1"/>
    <xf numFmtId="0" fontId="121" fillId="28" borderId="10" xfId="172" applyFont="1" applyFill="1" applyBorder="1" applyAlignment="1">
      <alignment horizontal="center" vertical="center" wrapText="1"/>
    </xf>
    <xf numFmtId="0" fontId="121" fillId="34" borderId="10" xfId="172" applyFont="1" applyFill="1" applyBorder="1" applyAlignment="1">
      <alignment horizontal="left" vertical="center" wrapText="1"/>
    </xf>
    <xf numFmtId="0" fontId="112" fillId="34" borderId="10" xfId="165" applyFont="1" applyFill="1" applyBorder="1" applyAlignment="1">
      <alignment horizontal="left" vertical="center" wrapText="1"/>
    </xf>
    <xf numFmtId="0" fontId="112" fillId="34" borderId="10" xfId="165" applyFont="1" applyFill="1" applyBorder="1" applyAlignment="1">
      <alignment vertical="center" wrapText="1"/>
    </xf>
    <xf numFmtId="0" fontId="121" fillId="28" borderId="10" xfId="172" applyFont="1" applyFill="1" applyBorder="1" applyAlignment="1">
      <alignment horizontal="center" vertical="center" wrapText="1"/>
    </xf>
    <xf numFmtId="0" fontId="121" fillId="28" borderId="10" xfId="172" applyFont="1" applyFill="1" applyBorder="1" applyAlignment="1">
      <alignment horizontal="center" vertical="center"/>
    </xf>
    <xf numFmtId="0" fontId="121" fillId="0" borderId="10" xfId="0" applyFont="1" applyBorder="1" applyAlignment="1">
      <alignment horizontal="center" vertical="center" wrapText="1"/>
    </xf>
    <xf numFmtId="0" fontId="0" fillId="0" borderId="15" xfId="0" applyBorder="1" applyAlignment="1">
      <alignment horizontal="center"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19" fillId="0" borderId="11" xfId="0" applyFont="1" applyBorder="1" applyAlignment="1">
      <alignment horizontal="center"/>
    </xf>
    <xf numFmtId="0" fontId="0" fillId="0" borderId="15" xfId="0" applyBorder="1" applyAlignment="1">
      <alignment horizontal="center"/>
    </xf>
    <xf numFmtId="0" fontId="0" fillId="33" borderId="25" xfId="0" applyFill="1" applyBorder="1" applyAlignment="1">
      <alignment horizontal="center" vertical="center" wrapText="1"/>
    </xf>
    <xf numFmtId="0" fontId="121" fillId="28" borderId="64" xfId="170" applyNumberFormat="1" applyFont="1" applyFill="1" applyBorder="1" applyAlignment="1">
      <alignment horizontal="center" vertical="center" wrapText="1"/>
    </xf>
    <xf numFmtId="14" fontId="121" fillId="28" borderId="64" xfId="242" applyNumberFormat="1" applyFont="1" applyFill="1" applyBorder="1" applyAlignment="1">
      <alignment horizontal="center" vertical="center" wrapText="1"/>
    </xf>
    <xf numFmtId="0" fontId="121" fillId="28" borderId="64" xfId="170" applyNumberFormat="1" applyFont="1" applyFill="1" applyBorder="1" applyAlignment="1">
      <alignment horizontal="left" vertical="center" wrapText="1"/>
    </xf>
    <xf numFmtId="0" fontId="121" fillId="34" borderId="64" xfId="165" applyFont="1" applyFill="1" applyBorder="1" applyAlignment="1">
      <alignment horizontal="center" vertical="center"/>
    </xf>
    <xf numFmtId="14" fontId="121" fillId="34" borderId="64" xfId="242" applyNumberFormat="1" applyFont="1" applyFill="1" applyBorder="1" applyAlignment="1">
      <alignment horizontal="center" vertical="center" wrapText="1"/>
    </xf>
    <xf numFmtId="0" fontId="121" fillId="34" borderId="64" xfId="170" applyNumberFormat="1" applyFont="1" applyFill="1" applyBorder="1" applyAlignment="1">
      <alignment horizontal="center" vertical="center" wrapText="1"/>
    </xf>
    <xf numFmtId="0" fontId="119" fillId="0" borderId="52" xfId="0" applyFont="1" applyBorder="1" applyAlignment="1">
      <alignment horizontal="center" vertical="top"/>
    </xf>
    <xf numFmtId="0" fontId="121" fillId="28" borderId="64" xfId="172" applyFont="1" applyFill="1" applyBorder="1" applyAlignment="1">
      <alignment horizontal="center" vertical="center" wrapText="1"/>
    </xf>
    <xf numFmtId="166" fontId="133" fillId="34" borderId="64" xfId="165" applyNumberFormat="1" applyFont="1" applyFill="1" applyBorder="1" applyAlignment="1">
      <alignment horizontal="center" vertical="center"/>
    </xf>
    <xf numFmtId="166" fontId="152" fillId="0" borderId="64" xfId="0" applyNumberFormat="1" applyFont="1" applyFill="1" applyBorder="1" applyAlignment="1">
      <alignment horizontal="center" vertical="center" wrapText="1"/>
    </xf>
    <xf numFmtId="14" fontId="152" fillId="0" borderId="64" xfId="0" applyNumberFormat="1" applyFont="1" applyFill="1" applyBorder="1" applyAlignment="1">
      <alignment horizontal="center" vertical="center" wrapText="1"/>
    </xf>
    <xf numFmtId="0" fontId="152" fillId="0" borderId="64" xfId="0" applyFont="1" applyFill="1" applyBorder="1" applyAlignment="1">
      <alignment horizontal="left" vertical="center" wrapText="1"/>
    </xf>
    <xf numFmtId="0" fontId="117" fillId="28" borderId="64" xfId="170" applyNumberFormat="1" applyFont="1" applyFill="1" applyBorder="1" applyAlignment="1">
      <alignment horizontal="right" vertical="center" wrapText="1"/>
    </xf>
    <xf numFmtId="0" fontId="117" fillId="34" borderId="10" xfId="172" applyFont="1" applyFill="1" applyBorder="1" applyAlignment="1">
      <alignment horizontal="right" vertical="center"/>
    </xf>
    <xf numFmtId="0" fontId="117" fillId="28" borderId="10" xfId="172" applyFont="1" applyFill="1" applyBorder="1" applyAlignment="1">
      <alignment horizontal="left"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0" fillId="0" borderId="15" xfId="0" applyBorder="1" applyAlignment="1"/>
    <xf numFmtId="0" fontId="121" fillId="0" borderId="10" xfId="0" applyFont="1" applyBorder="1" applyAlignment="1">
      <alignment horizontal="center" vertical="center" wrapText="1"/>
    </xf>
    <xf numFmtId="0" fontId="121" fillId="0" borderId="64" xfId="0" applyFont="1" applyFill="1" applyBorder="1" applyAlignment="1">
      <alignment horizontal="left" vertical="center"/>
    </xf>
    <xf numFmtId="0" fontId="121" fillId="0" borderId="64" xfId="172" applyFont="1" applyFill="1" applyBorder="1" applyAlignment="1">
      <alignment horizontal="left" vertical="center"/>
    </xf>
    <xf numFmtId="0" fontId="121" fillId="0" borderId="64" xfId="0" applyFont="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64" xfId="0" applyFont="1" applyFill="1" applyBorder="1" applyAlignment="1">
      <alignment horizontal="center" vertical="center" wrapText="1"/>
    </xf>
    <xf numFmtId="0" fontId="121" fillId="34" borderId="64" xfId="172" applyFont="1" applyFill="1" applyBorder="1" applyAlignment="1">
      <alignment horizontal="center" vertical="center" wrapText="1"/>
    </xf>
    <xf numFmtId="0" fontId="121" fillId="0" borderId="64" xfId="0" applyFont="1" applyFill="1" applyBorder="1" applyAlignment="1">
      <alignment horizontal="left" vertical="center" wrapText="1"/>
    </xf>
    <xf numFmtId="0" fontId="121" fillId="0" borderId="64" xfId="0" applyFont="1" applyBorder="1" applyAlignment="1">
      <alignment horizontal="left" vertical="center"/>
    </xf>
    <xf numFmtId="0" fontId="121" fillId="0" borderId="15" xfId="0" applyFont="1" applyBorder="1" applyAlignment="1">
      <alignment horizontal="left" vertical="center" wrapText="1"/>
    </xf>
    <xf numFmtId="0" fontId="121" fillId="28" borderId="64" xfId="172" applyFont="1" applyFill="1" applyBorder="1" applyAlignment="1">
      <alignment horizontal="center" vertical="center" wrapText="1"/>
    </xf>
    <xf numFmtId="0" fontId="121" fillId="34" borderId="64" xfId="172" applyFont="1" applyFill="1" applyBorder="1" applyAlignment="1">
      <alignment horizontal="center" vertical="center"/>
    </xf>
    <xf numFmtId="0" fontId="0" fillId="0" borderId="15" xfId="0" applyBorder="1" applyAlignment="1">
      <alignment horizontal="center" vertical="center"/>
    </xf>
    <xf numFmtId="0" fontId="121" fillId="28" borderId="10" xfId="172" applyFont="1" applyFill="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34" borderId="64" xfId="172" applyFont="1" applyFill="1" applyBorder="1" applyAlignment="1">
      <alignment horizontal="left" vertical="center" wrapText="1"/>
    </xf>
    <xf numFmtId="0" fontId="121" fillId="34" borderId="66" xfId="172" applyFont="1" applyFill="1" applyBorder="1" applyAlignment="1">
      <alignment horizontal="center" vertical="center" wrapText="1"/>
    </xf>
    <xf numFmtId="0" fontId="121" fillId="28" borderId="66" xfId="172" applyFont="1" applyFill="1" applyBorder="1" applyAlignment="1">
      <alignment horizontal="center" vertical="center"/>
    </xf>
    <xf numFmtId="0" fontId="139" fillId="34" borderId="66" xfId="0" applyFont="1" applyFill="1" applyBorder="1" applyAlignment="1">
      <alignment horizontal="center" vertical="center" wrapText="1"/>
    </xf>
    <xf numFmtId="0" fontId="121" fillId="34" borderId="66" xfId="172" applyFont="1" applyFill="1" applyBorder="1" applyAlignment="1">
      <alignment horizontal="center" vertical="center"/>
    </xf>
    <xf numFmtId="0" fontId="121" fillId="28" borderId="66" xfId="172" applyFont="1" applyFill="1" applyBorder="1" applyAlignment="1">
      <alignment horizontal="center" vertical="center" wrapText="1"/>
    </xf>
    <xf numFmtId="0" fontId="121" fillId="0" borderId="52" xfId="0" applyFont="1" applyBorder="1" applyAlignment="1">
      <alignment vertical="center" wrapText="1"/>
    </xf>
    <xf numFmtId="0" fontId="121" fillId="0" borderId="55" xfId="0" applyFont="1" applyBorder="1" applyAlignment="1">
      <alignment horizontal="left"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 fillId="0" borderId="0" xfId="0" applyFont="1" applyBorder="1" applyAlignment="1">
      <alignment horizontal="center" wrapText="1"/>
    </xf>
    <xf numFmtId="0" fontId="0" fillId="0" borderId="15" xfId="0" applyBorder="1" applyAlignment="1">
      <alignment horizontal="center" vertical="center"/>
    </xf>
    <xf numFmtId="0" fontId="121" fillId="28" borderId="10" xfId="172" applyFont="1" applyFill="1" applyBorder="1" applyAlignment="1">
      <alignment horizontal="center" vertical="center" wrapText="1"/>
    </xf>
    <xf numFmtId="0" fontId="0" fillId="0" borderId="15" xfId="0" applyBorder="1" applyAlignment="1"/>
    <xf numFmtId="0" fontId="121" fillId="0" borderId="10" xfId="0" applyFont="1" applyBorder="1" applyAlignment="1">
      <alignment horizontal="center" vertical="center" wrapText="1"/>
    </xf>
    <xf numFmtId="0" fontId="121" fillId="34" borderId="68" xfId="172" applyFont="1" applyFill="1" applyBorder="1" applyAlignment="1">
      <alignment horizontal="left" vertical="center" wrapText="1"/>
    </xf>
    <xf numFmtId="0" fontId="121" fillId="0" borderId="68" xfId="0" applyFont="1" applyBorder="1" applyAlignment="1">
      <alignment horizontal="center" vertical="center"/>
    </xf>
    <xf numFmtId="0" fontId="122" fillId="35" borderId="68" xfId="0" applyFont="1" applyFill="1" applyBorder="1" applyAlignment="1">
      <alignment vertical="center"/>
    </xf>
    <xf numFmtId="0" fontId="121" fillId="0" borderId="69" xfId="0" applyFont="1" applyFill="1" applyBorder="1" applyAlignment="1">
      <alignment horizontal="left" vertical="center"/>
    </xf>
    <xf numFmtId="0" fontId="121" fillId="0" borderId="69" xfId="0" applyFont="1" applyBorder="1" applyAlignment="1">
      <alignment horizontal="center" vertical="center"/>
    </xf>
    <xf numFmtId="0" fontId="122" fillId="35" borderId="69" xfId="0" applyFont="1" applyFill="1" applyBorder="1" applyAlignment="1">
      <alignment vertical="center"/>
    </xf>
    <xf numFmtId="0" fontId="121" fillId="28" borderId="69" xfId="172" applyFont="1" applyFill="1" applyBorder="1" applyAlignment="1">
      <alignment horizontal="center" vertical="center" wrapText="1"/>
    </xf>
    <xf numFmtId="0" fontId="121" fillId="28" borderId="67" xfId="170" applyNumberFormat="1" applyFont="1" applyFill="1" applyBorder="1" applyAlignment="1">
      <alignment horizontal="left" vertical="center" wrapText="1"/>
    </xf>
    <xf numFmtId="0" fontId="121" fillId="0" borderId="70" xfId="0" applyFont="1" applyFill="1" applyBorder="1" applyAlignment="1">
      <alignment horizontal="left" vertical="center"/>
    </xf>
    <xf numFmtId="0" fontId="122" fillId="35" borderId="70" xfId="0" applyFont="1" applyFill="1" applyBorder="1" applyAlignment="1">
      <alignment vertical="center"/>
    </xf>
    <xf numFmtId="0" fontId="121" fillId="0" borderId="70" xfId="0" applyFont="1" applyFill="1" applyBorder="1" applyAlignment="1">
      <alignment horizontal="center" vertical="center"/>
    </xf>
    <xf numFmtId="0" fontId="121" fillId="0" borderId="70" xfId="0" applyFont="1" applyFill="1" applyBorder="1" applyAlignment="1">
      <alignment horizontal="center" vertical="center" wrapText="1"/>
    </xf>
    <xf numFmtId="49" fontId="120" fillId="0" borderId="70" xfId="0" applyNumberFormat="1" applyFont="1" applyFill="1" applyBorder="1" applyAlignment="1">
      <alignment horizontal="center" vertical="center"/>
    </xf>
    <xf numFmtId="0" fontId="121" fillId="0" borderId="70" xfId="0" applyFont="1" applyFill="1" applyBorder="1" applyAlignment="1">
      <alignment horizontal="left" vertical="center" wrapText="1"/>
    </xf>
    <xf numFmtId="0" fontId="121" fillId="0" borderId="71" xfId="0" applyFont="1" applyFill="1" applyBorder="1" applyAlignment="1">
      <alignment horizontal="left" vertical="center" wrapText="1"/>
    </xf>
    <xf numFmtId="0" fontId="121" fillId="0" borderId="72" xfId="0" applyFont="1" applyFill="1" applyBorder="1" applyAlignment="1">
      <alignment horizontal="left" vertical="center"/>
    </xf>
    <xf numFmtId="0" fontId="122" fillId="35" borderId="72" xfId="0" applyFont="1" applyFill="1" applyBorder="1" applyAlignment="1">
      <alignment vertical="center"/>
    </xf>
    <xf numFmtId="0" fontId="122" fillId="35" borderId="73" xfId="0" applyFont="1" applyFill="1" applyBorder="1" applyAlignment="1">
      <alignment vertical="center"/>
    </xf>
    <xf numFmtId="0" fontId="121" fillId="0" borderId="74" xfId="0" applyFont="1" applyFill="1" applyBorder="1" applyAlignment="1">
      <alignment horizontal="left" vertical="center" wrapText="1"/>
    </xf>
    <xf numFmtId="0" fontId="121" fillId="0" borderId="75" xfId="0" applyFont="1" applyFill="1" applyBorder="1" applyAlignment="1">
      <alignment horizontal="left" vertical="center"/>
    </xf>
    <xf numFmtId="0" fontId="122" fillId="35" borderId="75" xfId="0" applyFont="1" applyFill="1" applyBorder="1" applyAlignment="1">
      <alignment vertical="center"/>
    </xf>
    <xf numFmtId="0" fontId="122" fillId="35" borderId="76" xfId="0" applyFont="1" applyFill="1" applyBorder="1" applyAlignment="1">
      <alignment vertical="center"/>
    </xf>
    <xf numFmtId="0" fontId="122" fillId="35" borderId="77" xfId="0" applyFont="1" applyFill="1" applyBorder="1" applyAlignment="1">
      <alignment vertical="center"/>
    </xf>
    <xf numFmtId="0" fontId="121" fillId="0" borderId="70" xfId="0" applyFont="1" applyBorder="1" applyAlignment="1">
      <alignment horizontal="left" vertical="center" wrapText="1"/>
    </xf>
    <xf numFmtId="166" fontId="121" fillId="0" borderId="70" xfId="0" applyNumberFormat="1" applyFont="1" applyBorder="1" applyAlignment="1">
      <alignment horizontal="center" vertical="center"/>
    </xf>
    <xf numFmtId="166" fontId="120" fillId="0" borderId="70" xfId="0" applyNumberFormat="1" applyFont="1" applyBorder="1" applyAlignment="1">
      <alignment horizontal="center" vertical="center"/>
    </xf>
    <xf numFmtId="0" fontId="121" fillId="34" borderId="70" xfId="170" applyNumberFormat="1" applyFont="1" applyFill="1" applyBorder="1" applyAlignment="1">
      <alignment horizontal="center" vertical="center" wrapText="1"/>
    </xf>
    <xf numFmtId="0" fontId="117" fillId="28" borderId="70" xfId="170" applyNumberFormat="1" applyFont="1" applyFill="1" applyBorder="1" applyAlignment="1">
      <alignment horizontal="right" vertical="center" wrapText="1"/>
    </xf>
    <xf numFmtId="0" fontId="152" fillId="0" borderId="70" xfId="0" applyFont="1" applyFill="1" applyBorder="1" applyAlignment="1">
      <alignment horizontal="left" vertical="center" wrapText="1"/>
    </xf>
    <xf numFmtId="14" fontId="152" fillId="0" borderId="70" xfId="0" applyNumberFormat="1" applyFont="1" applyFill="1" applyBorder="1" applyAlignment="1">
      <alignment horizontal="center" vertical="center" wrapText="1"/>
    </xf>
    <xf numFmtId="0" fontId="117" fillId="0" borderId="70" xfId="0" applyFont="1" applyFill="1" applyBorder="1" applyAlignment="1">
      <alignment horizontal="right" vertical="center"/>
    </xf>
    <xf numFmtId="0" fontId="117" fillId="0" borderId="70" xfId="0" applyFont="1" applyFill="1" applyBorder="1" applyAlignment="1">
      <alignment horizontal="left" vertical="center"/>
    </xf>
    <xf numFmtId="0" fontId="153" fillId="38" borderId="64" xfId="0" applyFont="1" applyFill="1" applyBorder="1" applyAlignment="1">
      <alignment wrapText="1"/>
    </xf>
    <xf numFmtId="0" fontId="117" fillId="0" borderId="64" xfId="0" applyFont="1" applyFill="1" applyBorder="1" applyAlignment="1">
      <alignment horizontal="right" vertical="center"/>
    </xf>
    <xf numFmtId="0" fontId="153" fillId="0" borderId="70" xfId="0" applyFont="1" applyBorder="1" applyAlignment="1">
      <alignment wrapText="1"/>
    </xf>
    <xf numFmtId="0" fontId="152" fillId="0" borderId="64" xfId="0" applyFont="1" applyBorder="1" applyAlignment="1">
      <alignment wrapText="1"/>
    </xf>
    <xf numFmtId="0" fontId="153" fillId="0" borderId="55" xfId="0" applyFont="1" applyBorder="1" applyAlignment="1">
      <alignment wrapText="1"/>
    </xf>
    <xf numFmtId="14" fontId="152" fillId="0" borderId="70" xfId="0" applyNumberFormat="1" applyFont="1" applyBorder="1" applyAlignment="1">
      <alignment horizontal="center" vertical="center" wrapText="1"/>
    </xf>
    <xf numFmtId="0" fontId="153" fillId="38" borderId="28" xfId="0" applyFont="1" applyFill="1" applyBorder="1" applyAlignment="1">
      <alignment wrapText="1"/>
    </xf>
    <xf numFmtId="0" fontId="117" fillId="28" borderId="31" xfId="170" applyNumberFormat="1" applyFont="1" applyFill="1" applyBorder="1" applyAlignment="1">
      <alignment horizontal="right" vertical="center" wrapText="1"/>
    </xf>
    <xf numFmtId="0" fontId="153" fillId="38" borderId="37" xfId="0" applyFont="1" applyFill="1" applyBorder="1" applyAlignment="1">
      <alignment wrapText="1"/>
    </xf>
    <xf numFmtId="0" fontId="152" fillId="0" borderId="29" xfId="0" applyFont="1" applyBorder="1" applyAlignment="1">
      <alignment wrapText="1"/>
    </xf>
    <xf numFmtId="0" fontId="152" fillId="0" borderId="32" xfId="0" applyFont="1" applyFill="1" applyBorder="1" applyAlignment="1">
      <alignment horizontal="left" vertical="center" wrapText="1"/>
    </xf>
    <xf numFmtId="0" fontId="152" fillId="0" borderId="38" xfId="0" applyFont="1" applyBorder="1" applyAlignment="1">
      <alignment wrapText="1"/>
    </xf>
    <xf numFmtId="0" fontId="117" fillId="0" borderId="10" xfId="0" applyFont="1" applyFill="1" applyBorder="1" applyAlignment="1">
      <alignment horizontal="left" vertical="center"/>
    </xf>
    <xf numFmtId="0" fontId="117" fillId="28" borderId="32" xfId="170" applyNumberFormat="1" applyFont="1" applyFill="1" applyBorder="1" applyAlignment="1">
      <alignment horizontal="left" vertical="center" wrapText="1"/>
    </xf>
    <xf numFmtId="0" fontId="117" fillId="28" borderId="64" xfId="170" applyNumberFormat="1" applyFont="1" applyFill="1" applyBorder="1" applyAlignment="1">
      <alignment horizontal="left" vertical="center" wrapText="1"/>
    </xf>
    <xf numFmtId="166" fontId="152" fillId="0" borderId="32" xfId="0" applyNumberFormat="1" applyFont="1" applyFill="1" applyBorder="1" applyAlignment="1">
      <alignment horizontal="center" vertical="center" wrapText="1"/>
    </xf>
    <xf numFmtId="14" fontId="152" fillId="0" borderId="33" xfId="0" applyNumberFormat="1" applyFont="1" applyFill="1" applyBorder="1" applyAlignment="1">
      <alignment horizontal="center" vertical="center" wrapText="1"/>
    </xf>
    <xf numFmtId="0" fontId="117" fillId="34" borderId="77" xfId="172" applyFont="1" applyFill="1" applyBorder="1" applyAlignment="1">
      <alignment horizontal="right" vertical="center"/>
    </xf>
    <xf numFmtId="0" fontId="153" fillId="0" borderId="77" xfId="0" applyFont="1" applyBorder="1" applyAlignment="1">
      <alignment wrapText="1"/>
    </xf>
    <xf numFmtId="0" fontId="117" fillId="28" borderId="77" xfId="172" applyFont="1" applyFill="1" applyBorder="1" applyAlignment="1">
      <alignment horizontal="left" vertical="center" wrapText="1"/>
    </xf>
    <xf numFmtId="14" fontId="117" fillId="0" borderId="77" xfId="0" applyNumberFormat="1" applyFont="1" applyBorder="1" applyAlignment="1">
      <alignment horizontal="center"/>
    </xf>
    <xf numFmtId="14" fontId="121" fillId="34" borderId="12" xfId="242" applyNumberFormat="1" applyFont="1" applyFill="1" applyBorder="1" applyAlignment="1">
      <alignment horizontal="left" vertical="top" wrapText="1"/>
    </xf>
    <xf numFmtId="0" fontId="121" fillId="28" borderId="12" xfId="170" applyNumberFormat="1" applyFont="1" applyFill="1" applyBorder="1" applyAlignment="1">
      <alignment horizontal="left" vertical="center" wrapText="1"/>
    </xf>
    <xf numFmtId="0" fontId="0" fillId="33" borderId="13" xfId="0" applyFont="1" applyFill="1" applyBorder="1" applyAlignment="1">
      <alignment horizontal="center"/>
    </xf>
    <xf numFmtId="0" fontId="121" fillId="34" borderId="12" xfId="170" applyNumberFormat="1" applyFont="1" applyFill="1" applyBorder="1" applyAlignment="1">
      <alignment horizontal="left" vertical="center" wrapText="1"/>
    </xf>
    <xf numFmtId="0" fontId="121" fillId="28" borderId="17" xfId="170" applyNumberFormat="1" applyFont="1" applyFill="1" applyBorder="1" applyAlignment="1">
      <alignment horizontal="center" vertical="center" wrapText="1"/>
    </xf>
    <xf numFmtId="49" fontId="119" fillId="34" borderId="10" xfId="0" applyNumberFormat="1" applyFont="1" applyFill="1" applyBorder="1" applyAlignment="1">
      <alignment horizontal="center" vertical="center"/>
    </xf>
    <xf numFmtId="49" fontId="135" fillId="33" borderId="17" xfId="0" applyNumberFormat="1" applyFont="1" applyFill="1" applyBorder="1" applyAlignment="1">
      <alignment vertical="center"/>
    </xf>
    <xf numFmtId="49" fontId="119" fillId="34" borderId="12" xfId="0" applyNumberFormat="1" applyFont="1" applyFill="1" applyBorder="1" applyAlignment="1">
      <alignment horizontal="center" vertical="center"/>
    </xf>
    <xf numFmtId="0" fontId="121" fillId="0" borderId="10" xfId="0" applyFont="1" applyBorder="1" applyAlignment="1">
      <alignment horizontal="center" vertical="center" wrapText="1"/>
    </xf>
    <xf numFmtId="166" fontId="133" fillId="34" borderId="77" xfId="165" applyNumberFormat="1" applyFont="1" applyFill="1" applyBorder="1" applyAlignment="1">
      <alignment horizontal="center" vertical="center"/>
    </xf>
    <xf numFmtId="0" fontId="98" fillId="34" borderId="0" xfId="165" applyFont="1" applyFill="1" applyBorder="1"/>
    <xf numFmtId="0" fontId="98" fillId="0" borderId="0" xfId="165" applyFont="1"/>
    <xf numFmtId="166" fontId="121" fillId="0" borderId="11" xfId="165" applyNumberFormat="1" applyFont="1" applyBorder="1" applyAlignment="1">
      <alignment horizontal="center" vertical="center"/>
    </xf>
    <xf numFmtId="0" fontId="121" fillId="34" borderId="0" xfId="152" applyFont="1" applyFill="1" applyBorder="1" applyAlignment="1" applyProtection="1">
      <alignment horizontal="center" vertical="center" wrapText="1"/>
    </xf>
    <xf numFmtId="166" fontId="120" fillId="0" borderId="11" xfId="165" applyNumberFormat="1" applyFont="1" applyBorder="1" applyAlignment="1">
      <alignment horizontal="center" vertical="center"/>
    </xf>
    <xf numFmtId="0" fontId="118" fillId="34" borderId="0" xfId="165" applyFont="1" applyFill="1" applyBorder="1"/>
    <xf numFmtId="0" fontId="10" fillId="0" borderId="10" xfId="0" applyFont="1" applyBorder="1"/>
    <xf numFmtId="0" fontId="10" fillId="33" borderId="17" xfId="0" applyFont="1" applyFill="1" applyBorder="1" applyAlignment="1">
      <alignment horizontal="center"/>
    </xf>
    <xf numFmtId="0" fontId="10" fillId="33" borderId="18" xfId="0" applyFont="1" applyFill="1" applyBorder="1" applyAlignment="1">
      <alignment horizontal="center"/>
    </xf>
    <xf numFmtId="166" fontId="120" fillId="33" borderId="17" xfId="165" applyNumberFormat="1" applyFont="1" applyFill="1" applyBorder="1" applyAlignment="1">
      <alignment horizontal="center" vertical="center"/>
    </xf>
    <xf numFmtId="0" fontId="10" fillId="0" borderId="50" xfId="0" applyFont="1" applyBorder="1"/>
    <xf numFmtId="166" fontId="120" fillId="0" borderId="64" xfId="165" applyNumberFormat="1" applyFont="1" applyBorder="1" applyAlignment="1">
      <alignment horizontal="center" vertical="center"/>
    </xf>
    <xf numFmtId="166" fontId="121" fillId="33" borderId="25" xfId="165" applyNumberFormat="1" applyFont="1" applyFill="1" applyBorder="1" applyAlignment="1">
      <alignment horizontal="center" vertical="center"/>
    </xf>
    <xf numFmtId="166" fontId="120" fillId="33" borderId="19" xfId="165" applyNumberFormat="1" applyFont="1" applyFill="1" applyBorder="1" applyAlignment="1">
      <alignment horizontal="center" vertical="center"/>
    </xf>
    <xf numFmtId="166" fontId="121" fillId="33" borderId="13" xfId="165" applyNumberFormat="1" applyFont="1" applyFill="1" applyBorder="1" applyAlignment="1">
      <alignment horizontal="center" vertical="center"/>
    </xf>
    <xf numFmtId="0" fontId="156" fillId="0" borderId="10" xfId="152" applyFont="1" applyBorder="1" applyAlignment="1" applyProtection="1"/>
    <xf numFmtId="0" fontId="10" fillId="33" borderId="18" xfId="0" applyFont="1" applyFill="1" applyBorder="1" applyAlignment="1">
      <alignment horizontal="left" vertical="top" wrapText="1"/>
    </xf>
    <xf numFmtId="0" fontId="156" fillId="0" borderId="12" xfId="152" applyFont="1" applyBorder="1" applyAlignment="1" applyProtection="1"/>
    <xf numFmtId="0" fontId="156" fillId="0" borderId="15" xfId="152" applyFont="1" applyBorder="1" applyAlignment="1" applyProtection="1"/>
    <xf numFmtId="0" fontId="157" fillId="0" borderId="15" xfId="152" applyFont="1" applyBorder="1" applyAlignment="1" applyProtection="1"/>
    <xf numFmtId="0" fontId="157" fillId="0" borderId="11" xfId="152" applyFont="1" applyBorder="1" applyAlignment="1" applyProtection="1"/>
    <xf numFmtId="0" fontId="10" fillId="0" borderId="12" xfId="0" applyFont="1" applyBorder="1"/>
    <xf numFmtId="0" fontId="10" fillId="0" borderId="13" xfId="0" applyFont="1" applyBorder="1"/>
    <xf numFmtId="166" fontId="121" fillId="0" borderId="17" xfId="165" applyNumberFormat="1" applyFont="1" applyBorder="1" applyAlignment="1">
      <alignment horizontal="center" vertical="center"/>
    </xf>
    <xf numFmtId="0" fontId="10" fillId="0" borderId="15" xfId="0" applyFont="1" applyBorder="1" applyAlignment="1">
      <alignment horizontal="center"/>
    </xf>
    <xf numFmtId="0" fontId="10" fillId="0" borderId="11" xfId="0" applyFont="1" applyBorder="1" applyAlignment="1">
      <alignment horizontal="center"/>
    </xf>
    <xf numFmtId="0" fontId="10" fillId="0" borderId="15" xfId="0" applyFont="1" applyBorder="1"/>
    <xf numFmtId="0" fontId="10" fillId="0" borderId="11" xfId="0" applyFont="1" applyBorder="1"/>
    <xf numFmtId="0" fontId="159" fillId="28" borderId="21" xfId="165" applyFont="1" applyFill="1" applyBorder="1" applyAlignment="1">
      <alignment horizontal="center" vertical="center"/>
    </xf>
    <xf numFmtId="0" fontId="159" fillId="28" borderId="0" xfId="165" applyFont="1" applyFill="1" applyAlignment="1">
      <alignment horizontal="center" vertical="center"/>
    </xf>
    <xf numFmtId="166" fontId="121" fillId="0" borderId="12" xfId="165" applyNumberFormat="1" applyFont="1" applyBorder="1" applyAlignment="1">
      <alignment horizontal="center" vertical="center"/>
    </xf>
    <xf numFmtId="166" fontId="121" fillId="0" borderId="50" xfId="165" applyNumberFormat="1" applyFont="1" applyBorder="1" applyAlignment="1">
      <alignment horizontal="center" vertical="center"/>
    </xf>
    <xf numFmtId="166" fontId="121" fillId="0" borderId="77" xfId="165" applyNumberFormat="1" applyFont="1" applyBorder="1" applyAlignment="1">
      <alignment horizontal="center" vertical="center"/>
    </xf>
    <xf numFmtId="49" fontId="137" fillId="37" borderId="17" xfId="0" applyNumberFormat="1" applyFont="1" applyFill="1" applyBorder="1" applyAlignment="1">
      <alignment vertical="center"/>
    </xf>
    <xf numFmtId="0" fontId="0" fillId="0" borderId="0" xfId="0" applyFont="1"/>
    <xf numFmtId="166" fontId="121" fillId="33" borderId="17" xfId="165" applyNumberFormat="1" applyFont="1" applyFill="1" applyBorder="1" applyAlignment="1">
      <alignment horizontal="center" vertical="center"/>
    </xf>
    <xf numFmtId="0" fontId="10" fillId="33" borderId="17" xfId="0" applyFont="1" applyFill="1" applyBorder="1" applyAlignment="1">
      <alignment horizontal="center"/>
    </xf>
    <xf numFmtId="0" fontId="10" fillId="33" borderId="18" xfId="0" applyFont="1" applyFill="1" applyBorder="1" applyAlignment="1">
      <alignment horizontal="center"/>
    </xf>
    <xf numFmtId="0" fontId="0" fillId="0" borderId="15" xfId="0" applyBorder="1" applyAlignment="1">
      <alignment horizontal="center" vertical="center"/>
    </xf>
    <xf numFmtId="0" fontId="119" fillId="0" borderId="15" xfId="0" applyFont="1" applyBorder="1" applyAlignment="1">
      <alignment horizontal="center"/>
    </xf>
    <xf numFmtId="0" fontId="121" fillId="0" borderId="77" xfId="0" applyFont="1" applyBorder="1" applyAlignment="1">
      <alignment horizontal="center" vertical="center"/>
    </xf>
    <xf numFmtId="0" fontId="121" fillId="28" borderId="77" xfId="172" applyFont="1" applyFill="1" applyBorder="1" applyAlignment="1">
      <alignment horizontal="center" vertical="center" wrapText="1"/>
    </xf>
    <xf numFmtId="0" fontId="121" fillId="0" borderId="77" xfId="0" applyFont="1" applyBorder="1" applyAlignment="1">
      <alignment horizontal="left" vertical="center"/>
    </xf>
    <xf numFmtId="0" fontId="121" fillId="0" borderId="77" xfId="0" applyFont="1" applyFill="1" applyBorder="1" applyAlignment="1">
      <alignment horizontal="left" vertical="center" wrapText="1"/>
    </xf>
    <xf numFmtId="0" fontId="121" fillId="0" borderId="77" xfId="0" applyFont="1" applyFill="1" applyBorder="1" applyAlignment="1">
      <alignment horizontal="left" vertical="center"/>
    </xf>
    <xf numFmtId="0" fontId="121" fillId="0" borderId="77" xfId="0" applyFont="1" applyFill="1" applyBorder="1" applyAlignment="1">
      <alignment horizontal="center" vertical="center" wrapText="1"/>
    </xf>
    <xf numFmtId="0" fontId="121" fillId="0" borderId="77" xfId="0" applyFont="1" applyBorder="1" applyAlignment="1">
      <alignment horizontal="center" vertical="center" wrapText="1"/>
    </xf>
    <xf numFmtId="0" fontId="121" fillId="0" borderId="77" xfId="243" applyFont="1" applyFill="1" applyBorder="1" applyAlignment="1">
      <alignment horizontal="left" vertical="center"/>
    </xf>
    <xf numFmtId="0" fontId="121" fillId="34" borderId="77" xfId="0" applyFont="1" applyFill="1" applyBorder="1" applyAlignment="1">
      <alignment horizontal="center" vertical="center" wrapText="1"/>
    </xf>
    <xf numFmtId="0" fontId="121" fillId="34" borderId="77" xfId="0" applyFont="1" applyFill="1" applyBorder="1" applyAlignment="1">
      <alignment horizontal="center" vertical="center"/>
    </xf>
    <xf numFmtId="0" fontId="121" fillId="0" borderId="77" xfId="172" applyFont="1" applyFill="1"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123" fillId="34" borderId="77" xfId="0" applyFont="1" applyFill="1" applyBorder="1" applyAlignment="1">
      <alignment horizontal="center" vertical="center"/>
    </xf>
    <xf numFmtId="0" fontId="124" fillId="0" borderId="77" xfId="0" applyFont="1" applyBorder="1" applyAlignment="1">
      <alignment horizontal="center" vertical="center" wrapText="1"/>
    </xf>
    <xf numFmtId="0" fontId="123" fillId="0" borderId="77" xfId="0" applyFont="1" applyFill="1" applyBorder="1" applyAlignment="1">
      <alignment horizontal="left" vertical="center"/>
    </xf>
    <xf numFmtId="0" fontId="0" fillId="0" borderId="52" xfId="0" applyBorder="1" applyAlignment="1">
      <alignment horizontal="center"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0" fillId="34" borderId="77" xfId="0" applyFill="1" applyBorder="1"/>
    <xf numFmtId="0" fontId="139" fillId="0" borderId="77" xfId="0" applyFont="1" applyFill="1" applyBorder="1"/>
    <xf numFmtId="14" fontId="152" fillId="0" borderId="77" xfId="0" applyNumberFormat="1" applyFont="1" applyBorder="1" applyAlignment="1">
      <alignment horizontal="center" vertical="center" wrapText="1"/>
    </xf>
    <xf numFmtId="166" fontId="117" fillId="0" borderId="77" xfId="0" applyNumberFormat="1" applyFont="1" applyFill="1" applyBorder="1" applyAlignment="1">
      <alignment horizontal="center" vertical="center" wrapText="1"/>
    </xf>
    <xf numFmtId="0" fontId="160" fillId="0" borderId="77" xfId="0" applyFont="1" applyBorder="1" applyAlignment="1">
      <alignment horizontal="right"/>
    </xf>
    <xf numFmtId="0" fontId="160" fillId="0" borderId="77" xfId="0" applyFont="1" applyFill="1" applyBorder="1"/>
    <xf numFmtId="0" fontId="139" fillId="0" borderId="77" xfId="0" applyFont="1" applyBorder="1" applyAlignment="1">
      <alignment horizontal="center" vertical="center"/>
    </xf>
    <xf numFmtId="0" fontId="117" fillId="0" borderId="77" xfId="0" applyFont="1" applyBorder="1"/>
    <xf numFmtId="0" fontId="161" fillId="0" borderId="77" xfId="308" applyFont="1" applyBorder="1" applyAlignment="1">
      <alignment wrapText="1"/>
    </xf>
    <xf numFmtId="0" fontId="122" fillId="35" borderId="78" xfId="0" applyFont="1" applyFill="1" applyBorder="1" applyAlignment="1">
      <alignment vertical="center"/>
    </xf>
    <xf numFmtId="0" fontId="160" fillId="0" borderId="0" xfId="0" applyFont="1" applyFill="1" applyBorder="1"/>
    <xf numFmtId="0" fontId="121" fillId="0" borderId="78" xfId="0" applyFont="1" applyBorder="1" applyAlignment="1">
      <alignment horizontal="center" vertical="center" wrapText="1"/>
    </xf>
    <xf numFmtId="0" fontId="121" fillId="0" borderId="78" xfId="0" applyFont="1" applyBorder="1" applyAlignment="1">
      <alignment horizontal="center" vertical="center"/>
    </xf>
    <xf numFmtId="0" fontId="121" fillId="28" borderId="78" xfId="172" applyFont="1" applyFill="1" applyBorder="1" applyAlignment="1">
      <alignment horizontal="center" vertical="center" wrapText="1"/>
    </xf>
    <xf numFmtId="166" fontId="121" fillId="0" borderId="78" xfId="165" applyNumberFormat="1" applyFont="1" applyBorder="1" applyAlignment="1">
      <alignment horizontal="center" vertical="center"/>
    </xf>
    <xf numFmtId="166" fontId="133" fillId="34" borderId="78" xfId="165" applyNumberFormat="1" applyFont="1" applyFill="1" applyBorder="1" applyAlignment="1">
      <alignment horizontal="center" vertical="center"/>
    </xf>
    <xf numFmtId="0" fontId="121" fillId="34" borderId="78" xfId="0" applyNumberFormat="1" applyFont="1" applyFill="1" applyBorder="1" applyAlignment="1">
      <alignment horizontal="center" vertical="center"/>
    </xf>
    <xf numFmtId="0" fontId="0" fillId="0" borderId="0" xfId="0" applyBorder="1"/>
    <xf numFmtId="0" fontId="0" fillId="0" borderId="0" xfId="0" applyFont="1" applyBorder="1"/>
    <xf numFmtId="0" fontId="117" fillId="34" borderId="78" xfId="0" applyNumberFormat="1" applyFont="1" applyFill="1" applyBorder="1" applyAlignment="1">
      <alignment horizontal="right" vertical="center"/>
    </xf>
    <xf numFmtId="0" fontId="139" fillId="0" borderId="55" xfId="0" applyFont="1" applyBorder="1" applyAlignment="1">
      <alignment horizontal="left"/>
    </xf>
    <xf numFmtId="0" fontId="121" fillId="0" borderId="64" xfId="243" applyFont="1" applyFill="1" applyBorder="1" applyAlignment="1">
      <alignment horizontal="left" vertical="center"/>
    </xf>
    <xf numFmtId="0" fontId="121" fillId="34" borderId="55" xfId="172" applyFont="1" applyFill="1" applyBorder="1" applyAlignment="1">
      <alignment horizontal="left" vertical="center" wrapText="1"/>
    </xf>
    <xf numFmtId="0" fontId="121" fillId="0" borderId="10" xfId="243" applyFont="1" applyFill="1" applyBorder="1" applyAlignment="1">
      <alignment horizontal="left" vertical="center"/>
    </xf>
    <xf numFmtId="0" fontId="121" fillId="0" borderId="78" xfId="0" applyFont="1" applyFill="1" applyBorder="1" applyAlignment="1">
      <alignment horizontal="left" vertical="center" wrapText="1"/>
    </xf>
    <xf numFmtId="0" fontId="121" fillId="34" borderId="55" xfId="0" applyNumberFormat="1" applyFont="1" applyFill="1" applyBorder="1" applyAlignment="1">
      <alignment horizontal="left" vertical="center"/>
    </xf>
    <xf numFmtId="0" fontId="121" fillId="0" borderId="78" xfId="0" applyFont="1" applyFill="1" applyBorder="1" applyAlignment="1">
      <alignment horizontal="left" vertical="center"/>
    </xf>
    <xf numFmtId="0" fontId="121" fillId="34" borderId="77" xfId="0" applyNumberFormat="1" applyFont="1" applyFill="1" applyBorder="1" applyAlignment="1">
      <alignment horizontal="left" vertical="center"/>
    </xf>
    <xf numFmtId="0" fontId="121" fillId="0" borderId="18" xfId="0" applyFont="1" applyFill="1" applyBorder="1" applyAlignment="1">
      <alignment horizontal="left" vertical="center"/>
    </xf>
    <xf numFmtId="0" fontId="139" fillId="0" borderId="55" xfId="0" applyFont="1" applyFill="1" applyBorder="1"/>
    <xf numFmtId="0" fontId="121" fillId="34" borderId="55" xfId="0" applyFont="1" applyFill="1" applyBorder="1" applyAlignment="1">
      <alignment horizontal="center"/>
    </xf>
    <xf numFmtId="14" fontId="121" fillId="34" borderId="78" xfId="242" applyNumberFormat="1" applyFont="1" applyFill="1" applyBorder="1" applyAlignment="1">
      <alignment horizontal="center" vertical="center" wrapText="1"/>
    </xf>
    <xf numFmtId="0" fontId="0" fillId="34" borderId="78" xfId="0" applyFill="1" applyBorder="1"/>
    <xf numFmtId="0" fontId="121" fillId="28" borderId="78" xfId="170" applyNumberFormat="1" applyFont="1" applyFill="1" applyBorder="1" applyAlignment="1">
      <alignment horizontal="center" vertical="center" wrapText="1"/>
    </xf>
    <xf numFmtId="0" fontId="161" fillId="0" borderId="78" xfId="308" applyFont="1" applyBorder="1" applyAlignment="1">
      <alignment wrapText="1"/>
    </xf>
    <xf numFmtId="0" fontId="121" fillId="28" borderId="78" xfId="170" applyNumberFormat="1" applyFont="1" applyFill="1" applyBorder="1" applyAlignment="1">
      <alignment horizontal="left" vertical="center" wrapText="1"/>
    </xf>
    <xf numFmtId="49" fontId="120" fillId="0" borderId="78" xfId="0" applyNumberFormat="1" applyFont="1" applyFill="1" applyBorder="1" applyAlignment="1">
      <alignment horizontal="center" vertical="center"/>
    </xf>
    <xf numFmtId="0" fontId="121" fillId="0" borderId="78" xfId="0" applyFont="1" applyFill="1" applyBorder="1" applyAlignment="1">
      <alignment horizontal="center" vertical="center"/>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28" borderId="10" xfId="172" applyFont="1" applyFill="1" applyBorder="1" applyAlignment="1">
      <alignment horizontal="center" vertical="center" wrapText="1"/>
    </xf>
    <xf numFmtId="0" fontId="153" fillId="0" borderId="78" xfId="0" applyFont="1" applyBorder="1" applyAlignment="1">
      <alignment wrapText="1"/>
    </xf>
    <xf numFmtId="14" fontId="152" fillId="0" borderId="78" xfId="0" applyNumberFormat="1" applyFont="1" applyBorder="1" applyAlignment="1">
      <alignment horizontal="center" vertical="center" wrapText="1"/>
    </xf>
    <xf numFmtId="49" fontId="120" fillId="0" borderId="82" xfId="0" applyNumberFormat="1" applyFont="1" applyFill="1" applyBorder="1" applyAlignment="1">
      <alignment horizontal="center" vertical="center"/>
    </xf>
    <xf numFmtId="0" fontId="121" fillId="0" borderId="82" xfId="0" applyFont="1" applyFill="1" applyBorder="1" applyAlignment="1">
      <alignment horizontal="center" vertical="center" wrapText="1"/>
    </xf>
    <xf numFmtId="0" fontId="121" fillId="28" borderId="82" xfId="170" applyNumberFormat="1" applyFont="1" applyFill="1" applyBorder="1" applyAlignment="1">
      <alignment horizontal="left" vertical="center" wrapText="1"/>
    </xf>
    <xf numFmtId="0" fontId="121" fillId="0" borderId="82" xfId="0" applyFont="1" applyBorder="1" applyAlignment="1">
      <alignment horizontal="left" vertical="center" wrapText="1"/>
    </xf>
    <xf numFmtId="0" fontId="121" fillId="34" borderId="10" xfId="172" applyFont="1" applyFill="1" applyBorder="1" applyAlignment="1">
      <alignment horizontal="left" vertical="center" wrapText="1"/>
    </xf>
    <xf numFmtId="0" fontId="121" fillId="0" borderId="55" xfId="0" applyFont="1" applyBorder="1" applyAlignment="1">
      <alignment horizontal="left" vertical="center" wrapText="1"/>
    </xf>
    <xf numFmtId="0" fontId="121" fillId="0" borderId="77" xfId="0" applyFont="1" applyBorder="1" applyAlignment="1">
      <alignment horizontal="left" vertical="center" wrapText="1"/>
    </xf>
    <xf numFmtId="0" fontId="121" fillId="0" borderId="10" xfId="0" applyFont="1" applyBorder="1" applyAlignment="1">
      <alignment horizontal="center" vertical="center" wrapText="1"/>
    </xf>
    <xf numFmtId="0" fontId="121" fillId="0" borderId="55" xfId="0" applyFont="1" applyBorder="1" applyAlignment="1">
      <alignment horizontal="left" vertical="center" wrapText="1"/>
    </xf>
    <xf numFmtId="0" fontId="121" fillId="0" borderId="10" xfId="0" applyFont="1" applyFill="1" applyBorder="1" applyAlignment="1">
      <alignment horizontal="left" vertical="center"/>
    </xf>
    <xf numFmtId="0" fontId="0" fillId="35" borderId="55" xfId="0" applyFill="1" applyBorder="1"/>
    <xf numFmtId="0" fontId="122" fillId="35" borderId="82" xfId="0" applyFont="1" applyFill="1" applyBorder="1" applyAlignment="1">
      <alignment vertical="center"/>
    </xf>
    <xf numFmtId="49" fontId="121" fillId="0" borderId="10" xfId="0" applyNumberFormat="1" applyFont="1" applyFill="1" applyBorder="1" applyAlignment="1">
      <alignment horizontal="left" vertical="center" wrapText="1"/>
    </xf>
    <xf numFmtId="0" fontId="121" fillId="0" borderId="69" xfId="0" applyFont="1" applyFill="1" applyBorder="1" applyAlignment="1">
      <alignment horizontal="left" vertical="center" wrapText="1"/>
    </xf>
    <xf numFmtId="0" fontId="0" fillId="35" borderId="64" xfId="0" applyFill="1" applyBorder="1"/>
    <xf numFmtId="0" fontId="121" fillId="0" borderId="82" xfId="0" applyFont="1" applyBorder="1" applyAlignment="1">
      <alignment horizontal="center" vertical="center"/>
    </xf>
    <xf numFmtId="0" fontId="121" fillId="28" borderId="82" xfId="172" applyFont="1" applyFill="1" applyBorder="1" applyAlignment="1">
      <alignment horizontal="center" vertical="center" wrapText="1"/>
    </xf>
    <xf numFmtId="0" fontId="119" fillId="0" borderId="67" xfId="0" applyFont="1" applyBorder="1" applyAlignment="1">
      <alignment vertical="top"/>
    </xf>
    <xf numFmtId="0" fontId="119" fillId="0" borderId="15" xfId="0" applyFont="1" applyBorder="1" applyAlignment="1">
      <alignment vertical="top"/>
    </xf>
    <xf numFmtId="0" fontId="119" fillId="0" borderId="15" xfId="0" applyFont="1" applyBorder="1" applyAlignment="1">
      <alignment horizontal="center" vertical="center"/>
    </xf>
    <xf numFmtId="166" fontId="121" fillId="0" borderId="83" xfId="165" applyNumberFormat="1" applyFont="1" applyBorder="1" applyAlignment="1">
      <alignment horizontal="center" vertical="center"/>
    </xf>
    <xf numFmtId="166" fontId="133" fillId="0" borderId="83" xfId="165" applyNumberFormat="1" applyFont="1" applyBorder="1" applyAlignment="1">
      <alignment horizontal="center" vertical="center"/>
    </xf>
    <xf numFmtId="0" fontId="122" fillId="35" borderId="83" xfId="0" applyFont="1" applyFill="1" applyBorder="1" applyAlignment="1">
      <alignment vertical="center"/>
    </xf>
    <xf numFmtId="0" fontId="121" fillId="28" borderId="83" xfId="172" applyFont="1" applyFill="1" applyBorder="1" applyAlignment="1">
      <alignment horizontal="center" vertical="center" wrapText="1"/>
    </xf>
    <xf numFmtId="0" fontId="119" fillId="0" borderId="23" xfId="0" applyFont="1" applyBorder="1" applyAlignment="1">
      <alignment horizontal="center"/>
    </xf>
    <xf numFmtId="0" fontId="10" fillId="0" borderId="15" xfId="0" applyFont="1" applyBorder="1" applyAlignment="1">
      <alignment horizontal="left" vertical="center" wrapText="1"/>
    </xf>
    <xf numFmtId="166" fontId="121" fillId="33" borderId="13" xfId="165" applyNumberFormat="1" applyFont="1" applyFill="1" applyBorder="1" applyAlignment="1">
      <alignment horizontal="center" vertical="center"/>
    </xf>
    <xf numFmtId="0" fontId="160" fillId="0" borderId="83" xfId="0" applyFont="1" applyBorder="1" applyAlignment="1">
      <alignment horizontal="right"/>
    </xf>
    <xf numFmtId="0" fontId="153" fillId="0" borderId="83" xfId="0" applyFont="1" applyBorder="1" applyAlignment="1">
      <alignment wrapText="1"/>
    </xf>
    <xf numFmtId="166" fontId="153" fillId="0" borderId="83" xfId="0" applyNumberFormat="1" applyFont="1" applyBorder="1" applyAlignment="1">
      <alignment horizontal="center" vertical="center" wrapText="1"/>
    </xf>
    <xf numFmtId="14" fontId="152" fillId="0" borderId="83" xfId="0" applyNumberFormat="1" applyFont="1" applyBorder="1" applyAlignment="1">
      <alignment horizontal="center" vertical="center" wrapText="1"/>
    </xf>
    <xf numFmtId="0" fontId="121" fillId="0" borderId="55" xfId="0" applyFont="1" applyBorder="1" applyAlignment="1">
      <alignment horizontal="left" vertical="center" wrapText="1"/>
    </xf>
    <xf numFmtId="0" fontId="121" fillId="34" borderId="83" xfId="165" applyFont="1" applyFill="1" applyBorder="1" applyAlignment="1">
      <alignment horizontal="center" vertical="center"/>
    </xf>
    <xf numFmtId="0" fontId="121" fillId="0" borderId="14" xfId="0" applyFont="1" applyBorder="1" applyAlignment="1">
      <alignment vertical="top" wrapText="1"/>
    </xf>
    <xf numFmtId="0" fontId="121" fillId="0" borderId="86" xfId="0" applyFont="1" applyFill="1" applyBorder="1" applyAlignment="1">
      <alignment horizontal="left" vertical="center" wrapText="1"/>
    </xf>
    <xf numFmtId="0" fontId="121" fillId="0" borderId="86" xfId="0" applyFont="1" applyFill="1" applyBorder="1" applyAlignment="1">
      <alignment horizontal="left" vertical="center"/>
    </xf>
    <xf numFmtId="0" fontId="122" fillId="35" borderId="86" xfId="0" applyFont="1" applyFill="1" applyBorder="1" applyAlignment="1">
      <alignment vertical="center"/>
    </xf>
    <xf numFmtId="0" fontId="160" fillId="0" borderId="86" xfId="0" applyFont="1" applyBorder="1" applyAlignment="1">
      <alignment horizontal="right"/>
    </xf>
    <xf numFmtId="0" fontId="153" fillId="0" borderId="86" xfId="0" applyFont="1" applyBorder="1" applyAlignment="1">
      <alignment wrapText="1"/>
    </xf>
    <xf numFmtId="166" fontId="153" fillId="0" borderId="86" xfId="0" applyNumberFormat="1" applyFont="1" applyBorder="1" applyAlignment="1">
      <alignment horizontal="center" vertical="center" wrapText="1"/>
    </xf>
    <xf numFmtId="14" fontId="152" fillId="0" borderId="86" xfId="0" applyNumberFormat="1" applyFont="1" applyBorder="1" applyAlignment="1">
      <alignment horizontal="center" vertical="center" wrapText="1"/>
    </xf>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49" fontId="120" fillId="0" borderId="87" xfId="0" applyNumberFormat="1" applyFont="1" applyFill="1" applyBorder="1" applyAlignment="1">
      <alignment horizontal="center" vertical="center"/>
    </xf>
    <xf numFmtId="0" fontId="121" fillId="0" borderId="87" xfId="0" applyFont="1" applyFill="1" applyBorder="1" applyAlignment="1">
      <alignment horizontal="center" vertical="center"/>
    </xf>
    <xf numFmtId="0" fontId="0" fillId="34" borderId="87" xfId="0" applyFill="1" applyBorder="1" applyAlignment="1">
      <alignment wrapText="1"/>
    </xf>
    <xf numFmtId="0" fontId="121" fillId="0" borderId="87" xfId="0" applyFont="1" applyBorder="1" applyAlignment="1">
      <alignment horizontal="left" vertical="center"/>
    </xf>
    <xf numFmtId="0" fontId="0" fillId="35" borderId="87" xfId="0" applyFill="1" applyBorder="1"/>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0" borderId="10" xfId="0" applyFont="1" applyBorder="1" applyAlignment="1">
      <alignment horizontal="left" vertical="center" wrapText="1"/>
    </xf>
    <xf numFmtId="0" fontId="121" fillId="28" borderId="87" xfId="170" applyNumberFormat="1" applyFont="1" applyFill="1" applyBorder="1" applyAlignment="1">
      <alignment horizontal="left" vertical="center" wrapText="1"/>
    </xf>
    <xf numFmtId="0" fontId="121" fillId="28" borderId="87" xfId="170" applyNumberFormat="1" applyFont="1" applyFill="1" applyBorder="1" applyAlignment="1">
      <alignment horizontal="center" vertical="center" wrapText="1"/>
    </xf>
    <xf numFmtId="0" fontId="121" fillId="28" borderId="87" xfId="170" applyNumberFormat="1" applyFont="1" applyFill="1" applyBorder="1" applyAlignment="1">
      <alignment horizontal="left" vertical="top" wrapText="1"/>
    </xf>
    <xf numFmtId="0" fontId="121" fillId="0" borderId="87" xfId="0" applyFont="1" applyBorder="1" applyAlignment="1">
      <alignment horizontal="center" vertical="center" wrapText="1"/>
    </xf>
    <xf numFmtId="0" fontId="121" fillId="0" borderId="87" xfId="0" applyFont="1" applyBorder="1" applyAlignment="1">
      <alignment horizontal="center" vertical="center"/>
    </xf>
    <xf numFmtId="0" fontId="121" fillId="0" borderId="87" xfId="172" applyFont="1" applyFill="1" applyBorder="1" applyAlignment="1">
      <alignment horizontal="left" vertical="center"/>
    </xf>
    <xf numFmtId="0" fontId="122" fillId="35" borderId="87" xfId="0" applyFont="1" applyFill="1" applyBorder="1" applyAlignment="1">
      <alignment vertical="center"/>
    </xf>
    <xf numFmtId="0" fontId="121" fillId="0" borderId="87" xfId="0" applyFont="1" applyFill="1" applyBorder="1" applyAlignment="1">
      <alignment horizontal="left" vertical="center"/>
    </xf>
    <xf numFmtId="0" fontId="121" fillId="0" borderId="88" xfId="0" applyFont="1" applyBorder="1" applyAlignment="1">
      <alignment horizontal="center" vertical="center"/>
    </xf>
    <xf numFmtId="166" fontId="121" fillId="0" borderId="88" xfId="165" applyNumberFormat="1" applyFont="1" applyBorder="1" applyAlignment="1">
      <alignment vertical="center"/>
    </xf>
    <xf numFmtId="166" fontId="133" fillId="0" borderId="88" xfId="165" applyNumberFormat="1" applyFont="1" applyBorder="1" applyAlignment="1">
      <alignment vertical="center"/>
    </xf>
    <xf numFmtId="0" fontId="121" fillId="0" borderId="88" xfId="172" applyFont="1" applyFill="1" applyBorder="1" applyAlignment="1">
      <alignment horizontal="left" vertical="center"/>
    </xf>
    <xf numFmtId="0" fontId="122" fillId="35" borderId="88" xfId="0" applyFont="1" applyFill="1" applyBorder="1" applyAlignment="1">
      <alignment vertical="center"/>
    </xf>
    <xf numFmtId="0" fontId="153" fillId="0" borderId="88" xfId="0" applyFont="1" applyBorder="1" applyAlignment="1">
      <alignment wrapText="1"/>
    </xf>
    <xf numFmtId="166" fontId="153" fillId="0" borderId="88" xfId="0" applyNumberFormat="1" applyFont="1" applyBorder="1" applyAlignment="1">
      <alignment horizontal="center" vertical="center" wrapText="1"/>
    </xf>
    <xf numFmtId="14" fontId="152" fillId="0" borderId="88" xfId="0" applyNumberFormat="1" applyFont="1" applyBorder="1" applyAlignment="1">
      <alignment horizontal="center" vertical="center" wrapText="1"/>
    </xf>
    <xf numFmtId="166" fontId="117" fillId="0" borderId="88" xfId="0" applyNumberFormat="1" applyFont="1" applyFill="1" applyBorder="1" applyAlignment="1">
      <alignment horizontal="center" vertical="center" wrapText="1"/>
    </xf>
    <xf numFmtId="0" fontId="121" fillId="0" borderId="87" xfId="0" applyFont="1" applyBorder="1" applyAlignment="1">
      <alignment horizontal="left" vertical="center" wrapText="1"/>
    </xf>
    <xf numFmtId="0" fontId="121" fillId="0" borderId="87" xfId="0" applyFont="1" applyBorder="1" applyAlignment="1">
      <alignment horizontal="center" vertical="center" wrapText="1"/>
    </xf>
    <xf numFmtId="0" fontId="10" fillId="0" borderId="88" xfId="0" applyFont="1" applyBorder="1"/>
    <xf numFmtId="0" fontId="121" fillId="28" borderId="88" xfId="170" applyNumberFormat="1" applyFont="1" applyFill="1" applyBorder="1" applyAlignment="1">
      <alignment horizontal="center" vertical="center" wrapText="1"/>
    </xf>
    <xf numFmtId="0" fontId="121" fillId="28" borderId="88" xfId="170" applyNumberFormat="1" applyFont="1" applyFill="1" applyBorder="1" applyAlignment="1">
      <alignment horizontal="left" vertical="center" wrapText="1"/>
    </xf>
    <xf numFmtId="0" fontId="121" fillId="28" borderId="88" xfId="172" applyFont="1" applyFill="1" applyBorder="1" applyAlignment="1">
      <alignment horizontal="center" vertical="center" wrapText="1"/>
    </xf>
    <xf numFmtId="0" fontId="163" fillId="0" borderId="88" xfId="172" applyFont="1" applyFill="1" applyBorder="1" applyAlignment="1">
      <alignment horizontal="left" vertical="center"/>
    </xf>
    <xf numFmtId="0" fontId="163" fillId="0" borderId="15" xfId="172" applyFont="1" applyFill="1" applyBorder="1" applyAlignment="1">
      <alignment horizontal="left" vertical="center"/>
    </xf>
    <xf numFmtId="0" fontId="119" fillId="0" borderId="89" xfId="0" applyFont="1" applyBorder="1" applyAlignment="1"/>
    <xf numFmtId="0" fontId="119" fillId="0" borderId="15" xfId="0" applyFont="1" applyBorder="1" applyAlignment="1"/>
    <xf numFmtId="0" fontId="121" fillId="0" borderId="88" xfId="0" applyFont="1" applyFill="1" applyBorder="1" applyAlignment="1">
      <alignment horizontal="left" vertical="center"/>
    </xf>
    <xf numFmtId="0" fontId="121" fillId="0" borderId="88" xfId="0" applyFont="1" applyBorder="1" applyAlignment="1">
      <alignment horizontal="center" vertical="center" wrapText="1"/>
    </xf>
    <xf numFmtId="0" fontId="119" fillId="0" borderId="52" xfId="0" applyFont="1" applyBorder="1" applyAlignment="1">
      <alignment horizontal="center" vertical="center"/>
    </xf>
    <xf numFmtId="0" fontId="123" fillId="35" borderId="88" xfId="0" applyFont="1" applyFill="1" applyBorder="1" applyAlignment="1">
      <alignment vertical="center"/>
    </xf>
    <xf numFmtId="0" fontId="124" fillId="0" borderId="88" xfId="0" applyFont="1" applyBorder="1" applyAlignment="1">
      <alignment horizontal="center" vertical="center" wrapText="1"/>
    </xf>
    <xf numFmtId="166" fontId="123" fillId="0" borderId="88" xfId="165" applyNumberFormat="1" applyFont="1" applyBorder="1" applyAlignment="1">
      <alignment horizontal="center" vertical="center"/>
    </xf>
    <xf numFmtId="166" fontId="133" fillId="0" borderId="88" xfId="165" applyNumberFormat="1" applyFont="1" applyBorder="1" applyAlignment="1">
      <alignment horizontal="center" vertical="center"/>
    </xf>
    <xf numFmtId="0" fontId="121" fillId="0" borderId="88" xfId="0" applyFont="1" applyBorder="1" applyAlignment="1">
      <alignment horizontal="left" vertical="center" wrapText="1"/>
    </xf>
    <xf numFmtId="0" fontId="121" fillId="28" borderId="88" xfId="172" applyFont="1" applyFill="1" applyBorder="1" applyAlignment="1">
      <alignment horizontal="center" vertical="center" wrapText="1"/>
    </xf>
    <xf numFmtId="0" fontId="117" fillId="34" borderId="88" xfId="172" applyFont="1" applyFill="1" applyBorder="1" applyAlignment="1">
      <alignment horizontal="right" vertical="center"/>
    </xf>
    <xf numFmtId="0" fontId="117" fillId="0" borderId="88" xfId="0" applyFont="1" applyBorder="1"/>
    <xf numFmtId="0" fontId="117" fillId="0" borderId="88" xfId="0" applyFont="1" applyFill="1" applyBorder="1"/>
    <xf numFmtId="0" fontId="124" fillId="0" borderId="81" xfId="0" applyFont="1" applyBorder="1" applyAlignment="1">
      <alignment horizontal="center" vertical="center" wrapText="1"/>
    </xf>
    <xf numFmtId="0" fontId="120" fillId="28" borderId="88" xfId="165" applyFont="1" applyFill="1" applyBorder="1" applyAlignment="1">
      <alignment horizontal="center" vertical="center"/>
    </xf>
    <xf numFmtId="166" fontId="120" fillId="0" borderId="88" xfId="165" applyNumberFormat="1" applyFont="1" applyBorder="1" applyAlignment="1">
      <alignment horizontal="center" vertical="center"/>
    </xf>
    <xf numFmtId="0" fontId="121" fillId="28" borderId="91" xfId="170" applyNumberFormat="1" applyFont="1" applyFill="1" applyBorder="1" applyAlignment="1">
      <alignment vertical="top" wrapText="1"/>
    </xf>
    <xf numFmtId="0" fontId="121" fillId="28" borderId="88" xfId="170" applyNumberFormat="1" applyFont="1" applyFill="1" applyBorder="1" applyAlignment="1">
      <alignment horizontal="left" vertical="top" wrapText="1"/>
    </xf>
    <xf numFmtId="0" fontId="121" fillId="0" borderId="88" xfId="0" applyFont="1" applyFill="1" applyBorder="1" applyAlignment="1">
      <alignment horizontal="left" vertical="center" wrapText="1"/>
    </xf>
    <xf numFmtId="0" fontId="121" fillId="28" borderId="10" xfId="172" applyFont="1" applyFill="1" applyBorder="1" applyAlignment="1">
      <alignment horizontal="center" vertical="center" wrapText="1"/>
    </xf>
    <xf numFmtId="0" fontId="0" fillId="0" borderId="88" xfId="0" applyBorder="1"/>
    <xf numFmtId="0" fontId="121" fillId="28" borderId="10"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0" borderId="10" xfId="0" applyFont="1" applyBorder="1" applyAlignment="1">
      <alignment horizontal="left" vertical="center" wrapText="1"/>
    </xf>
    <xf numFmtId="0" fontId="121" fillId="0" borderId="93" xfId="0" applyFont="1" applyBorder="1" applyAlignment="1">
      <alignment horizontal="center" vertical="center"/>
    </xf>
    <xf numFmtId="166" fontId="121" fillId="0" borderId="93" xfId="165" applyNumberFormat="1" applyFont="1" applyBorder="1" applyAlignment="1">
      <alignment vertical="center"/>
    </xf>
    <xf numFmtId="166" fontId="133" fillId="0" borderId="93" xfId="165" applyNumberFormat="1" applyFont="1" applyBorder="1" applyAlignment="1">
      <alignment vertical="center"/>
    </xf>
    <xf numFmtId="0" fontId="122" fillId="35" borderId="93" xfId="0" applyFont="1" applyFill="1" applyBorder="1" applyAlignment="1">
      <alignment vertical="center"/>
    </xf>
    <xf numFmtId="0" fontId="121" fillId="0" borderId="93" xfId="0" applyFont="1" applyBorder="1" applyAlignment="1">
      <alignment horizontal="left" vertical="center"/>
    </xf>
    <xf numFmtId="0" fontId="121" fillId="0" borderId="88" xfId="0" applyFont="1" applyBorder="1" applyAlignment="1">
      <alignment horizontal="left" vertical="center"/>
    </xf>
    <xf numFmtId="0" fontId="124" fillId="0" borderId="93" xfId="0" applyFont="1" applyBorder="1" applyAlignment="1">
      <alignment horizontal="center" vertical="center" wrapText="1"/>
    </xf>
    <xf numFmtId="0" fontId="121" fillId="28" borderId="93" xfId="172" applyFont="1" applyFill="1" applyBorder="1" applyAlignment="1">
      <alignment horizontal="center" vertical="center" wrapText="1"/>
    </xf>
    <xf numFmtId="0" fontId="164" fillId="0" borderId="97" xfId="0" applyFont="1" applyBorder="1" applyAlignment="1">
      <alignment horizontal="center" vertical="center" wrapText="1"/>
    </xf>
    <xf numFmtId="0" fontId="153" fillId="0" borderId="97" xfId="0" applyFont="1" applyBorder="1" applyAlignment="1">
      <alignment wrapText="1"/>
    </xf>
    <xf numFmtId="0" fontId="121" fillId="0" borderId="97" xfId="0" applyFont="1" applyBorder="1" applyAlignment="1">
      <alignment horizontal="left" vertical="center" wrapText="1"/>
    </xf>
    <xf numFmtId="166" fontId="117" fillId="0" borderId="97" xfId="0" applyNumberFormat="1" applyFont="1" applyFill="1" applyBorder="1" applyAlignment="1">
      <alignment horizontal="center" vertical="center" wrapText="1"/>
    </xf>
    <xf numFmtId="14" fontId="152" fillId="0" borderId="97" xfId="0" applyNumberFormat="1" applyFont="1" applyBorder="1" applyAlignment="1">
      <alignment horizontal="center" vertical="center" wrapText="1"/>
    </xf>
    <xf numFmtId="14" fontId="121" fillId="34" borderId="12" xfId="242" applyNumberFormat="1" applyFont="1" applyFill="1" applyBorder="1" applyAlignment="1">
      <alignment horizontal="left" vertical="top" wrapText="1"/>
    </xf>
    <xf numFmtId="49" fontId="135" fillId="33" borderId="79" xfId="0" applyNumberFormat="1" applyFont="1" applyFill="1" applyBorder="1" applyAlignment="1">
      <alignment vertical="center"/>
    </xf>
    <xf numFmtId="49" fontId="135" fillId="33" borderId="80" xfId="0" applyNumberFormat="1" applyFont="1" applyFill="1" applyBorder="1" applyAlignment="1">
      <alignment vertical="center"/>
    </xf>
    <xf numFmtId="0" fontId="121" fillId="0" borderId="81" xfId="0" applyFont="1" applyBorder="1" applyAlignment="1">
      <alignment horizontal="center" vertical="center" wrapText="1"/>
    </xf>
    <xf numFmtId="0" fontId="121" fillId="0" borderId="97" xfId="0" applyFont="1" applyBorder="1" applyAlignment="1">
      <alignment horizontal="center" vertical="center"/>
    </xf>
    <xf numFmtId="0" fontId="121" fillId="28" borderId="97" xfId="172" applyFont="1" applyFill="1" applyBorder="1" applyAlignment="1">
      <alignment horizontal="center" vertical="center" wrapText="1"/>
    </xf>
    <xf numFmtId="166" fontId="121" fillId="0" borderId="97" xfId="165" applyNumberFormat="1" applyFont="1" applyBorder="1" applyAlignment="1">
      <alignment horizontal="center" vertical="center"/>
    </xf>
    <xf numFmtId="166" fontId="133" fillId="34" borderId="97" xfId="165" applyNumberFormat="1" applyFont="1" applyFill="1" applyBorder="1" applyAlignment="1">
      <alignment horizontal="center" vertical="center"/>
    </xf>
    <xf numFmtId="0" fontId="120" fillId="0" borderId="81" xfId="0" applyFont="1" applyBorder="1" applyAlignment="1">
      <alignment horizontal="center" vertical="center" wrapText="1"/>
    </xf>
    <xf numFmtId="0" fontId="122" fillId="35" borderId="97" xfId="0" applyFont="1" applyFill="1" applyBorder="1" applyAlignment="1">
      <alignment vertical="center"/>
    </xf>
    <xf numFmtId="0" fontId="121" fillId="0" borderId="97" xfId="0" applyFont="1" applyFill="1" applyBorder="1" applyAlignment="1">
      <alignment horizontal="left" vertical="center"/>
    </xf>
    <xf numFmtId="0" fontId="121" fillId="0" borderId="97" xfId="0" applyFont="1" applyFill="1" applyBorder="1" applyAlignment="1">
      <alignment vertical="center"/>
    </xf>
    <xf numFmtId="0" fontId="121" fillId="0" borderId="81" xfId="0" applyFont="1" applyBorder="1" applyAlignment="1">
      <alignment horizontal="left" vertical="center" wrapText="1"/>
    </xf>
    <xf numFmtId="0" fontId="121" fillId="28" borderId="97" xfId="170" applyNumberFormat="1" applyFont="1" applyFill="1" applyBorder="1" applyAlignment="1">
      <alignment horizontal="left" vertical="center" wrapText="1"/>
    </xf>
    <xf numFmtId="0" fontId="121" fillId="0" borderId="97" xfId="0" applyFont="1" applyFill="1" applyBorder="1" applyAlignment="1">
      <alignment horizontal="left" vertical="center" wrapText="1"/>
    </xf>
    <xf numFmtId="0" fontId="153" fillId="0" borderId="98" xfId="0" applyFont="1" applyBorder="1" applyAlignment="1">
      <alignment wrapText="1"/>
    </xf>
    <xf numFmtId="0" fontId="121" fillId="0" borderId="98" xfId="0" applyFont="1" applyBorder="1" applyAlignment="1">
      <alignment horizontal="left" vertical="center" wrapText="1"/>
    </xf>
    <xf numFmtId="0" fontId="122" fillId="35" borderId="98" xfId="0" applyFont="1" applyFill="1" applyBorder="1" applyAlignment="1">
      <alignment vertical="center"/>
    </xf>
    <xf numFmtId="14" fontId="121" fillId="28" borderId="19" xfId="242" applyNumberFormat="1" applyFont="1" applyFill="1" applyBorder="1" applyAlignment="1">
      <alignment horizontal="left" vertical="top" wrapText="1"/>
    </xf>
    <xf numFmtId="0" fontId="121" fillId="34" borderId="98" xfId="170" applyNumberFormat="1" applyFont="1" applyFill="1" applyBorder="1" applyAlignment="1">
      <alignment horizontal="left" wrapText="1"/>
    </xf>
    <xf numFmtId="0" fontId="135" fillId="0" borderId="0" xfId="0" applyFont="1" applyAlignment="1">
      <alignment horizontal="center" vertical="center" wrapText="1"/>
    </xf>
    <xf numFmtId="0" fontId="145" fillId="33" borderId="0" xfId="152" applyFont="1" applyFill="1" applyAlignment="1" applyProtection="1">
      <alignment horizontal="left"/>
    </xf>
    <xf numFmtId="0" fontId="17" fillId="0" borderId="0" xfId="0" applyFont="1" applyAlignment="1">
      <alignment horizontal="center" vertical="center" wrapText="1"/>
    </xf>
    <xf numFmtId="0" fontId="137" fillId="29" borderId="0" xfId="0" applyFont="1" applyFill="1" applyAlignment="1">
      <alignment horizontal="left" vertical="center" wrapText="1"/>
    </xf>
    <xf numFmtId="0" fontId="137" fillId="0" borderId="0" xfId="0" applyFont="1" applyAlignment="1">
      <alignment horizontal="left" vertical="center"/>
    </xf>
    <xf numFmtId="0" fontId="135" fillId="0" borderId="0" xfId="0" applyFont="1" applyAlignment="1">
      <alignment horizontal="left" vertical="center" wrapText="1"/>
    </xf>
    <xf numFmtId="0" fontId="135" fillId="0" borderId="0" xfId="0" applyFont="1" applyAlignment="1">
      <alignment horizontal="left" vertical="top" wrapText="1"/>
    </xf>
    <xf numFmtId="0" fontId="144" fillId="29" borderId="0" xfId="152" applyFont="1" applyFill="1" applyAlignment="1" applyProtection="1">
      <alignment horizontal="center" vertical="center"/>
    </xf>
    <xf numFmtId="0" fontId="137" fillId="29" borderId="0" xfId="0" applyFont="1" applyFill="1" applyAlignment="1">
      <alignment vertical="center" wrapText="1"/>
    </xf>
    <xf numFmtId="0" fontId="137" fillId="0" borderId="0" xfId="0" applyFont="1" applyAlignment="1">
      <alignment vertical="center"/>
    </xf>
    <xf numFmtId="0" fontId="137" fillId="29" borderId="0" xfId="0" applyFont="1" applyFill="1" applyAlignment="1">
      <alignment horizontal="left" vertical="distributed" wrapText="1" indent="2"/>
    </xf>
    <xf numFmtId="0" fontId="137" fillId="0" borderId="0" xfId="0" applyFont="1" applyAlignment="1">
      <alignment horizontal="left" indent="2"/>
    </xf>
    <xf numFmtId="0" fontId="154" fillId="33" borderId="0" xfId="152" applyFont="1" applyFill="1" applyAlignment="1" applyProtection="1">
      <alignment horizontal="left"/>
    </xf>
    <xf numFmtId="0" fontId="135" fillId="33" borderId="13" xfId="152" applyFont="1" applyFill="1" applyBorder="1" applyAlignment="1" applyProtection="1">
      <alignment horizontal="center" vertical="center"/>
    </xf>
    <xf numFmtId="0" fontId="99" fillId="33" borderId="17" xfId="0" applyFont="1" applyFill="1" applyBorder="1" applyAlignment="1">
      <alignment horizontal="center" vertical="center"/>
    </xf>
    <xf numFmtId="0" fontId="99" fillId="33" borderId="18" xfId="0" applyFont="1" applyFill="1" applyBorder="1" applyAlignment="1">
      <alignment horizontal="center" vertical="center"/>
    </xf>
    <xf numFmtId="0" fontId="135" fillId="0" borderId="0" xfId="0" applyFont="1" applyAlignment="1">
      <alignment horizontal="center" vertical="center"/>
    </xf>
    <xf numFmtId="0" fontId="99" fillId="0" borderId="0" xfId="0" applyFont="1" applyAlignment="1">
      <alignment horizontal="center" vertical="center"/>
    </xf>
    <xf numFmtId="0" fontId="135" fillId="0" borderId="0" xfId="0" applyFont="1" applyAlignment="1">
      <alignment horizontal="center"/>
    </xf>
    <xf numFmtId="0" fontId="99" fillId="0" borderId="0" xfId="0" applyFont="1" applyAlignment="1">
      <alignment horizontal="center"/>
    </xf>
    <xf numFmtId="0" fontId="121" fillId="34" borderId="10" xfId="0" applyFont="1" applyFill="1" applyBorder="1" applyAlignment="1">
      <alignment horizontal="left" vertical="top" wrapText="1"/>
    </xf>
    <xf numFmtId="0" fontId="120" fillId="34" borderId="10" xfId="0" applyFont="1" applyFill="1" applyBorder="1" applyAlignment="1">
      <alignment horizontal="left" vertical="top" wrapText="1"/>
    </xf>
    <xf numFmtId="0" fontId="120" fillId="28" borderId="10" xfId="0" applyFont="1" applyFill="1" applyBorder="1" applyAlignment="1">
      <alignment horizontal="left" vertical="top" wrapText="1"/>
    </xf>
    <xf numFmtId="0" fontId="135" fillId="33" borderId="13" xfId="152" applyFont="1" applyFill="1" applyBorder="1" applyAlignment="1" applyProtection="1">
      <alignment horizontal="center" vertical="center" wrapText="1"/>
    </xf>
    <xf numFmtId="0" fontId="99" fillId="0" borderId="17" xfId="0" applyFont="1" applyBorder="1" applyAlignment="1">
      <alignment horizontal="center" vertical="center"/>
    </xf>
    <xf numFmtId="0" fontId="99" fillId="0" borderId="18" xfId="0" applyFont="1" applyBorder="1" applyAlignment="1">
      <alignment horizontal="center" vertical="center"/>
    </xf>
    <xf numFmtId="0" fontId="121" fillId="34" borderId="12" xfId="0" applyFont="1" applyFill="1" applyBorder="1" applyAlignment="1">
      <alignment horizontal="left" vertical="top" wrapText="1"/>
    </xf>
    <xf numFmtId="0" fontId="121" fillId="34" borderId="15" xfId="0" applyFont="1" applyFill="1" applyBorder="1" applyAlignment="1">
      <alignment horizontal="left" vertical="top"/>
    </xf>
    <xf numFmtId="0" fontId="0" fillId="0" borderId="11" xfId="0" applyBorder="1" applyAlignment="1"/>
    <xf numFmtId="0" fontId="120" fillId="28" borderId="12" xfId="0" applyFont="1" applyFill="1" applyBorder="1" applyAlignment="1">
      <alignment vertical="top" wrapText="1"/>
    </xf>
    <xf numFmtId="0" fontId="0" fillId="0" borderId="15" xfId="0" applyBorder="1" applyAlignment="1">
      <alignment vertical="top" wrapText="1"/>
    </xf>
    <xf numFmtId="0" fontId="0" fillId="0" borderId="11" xfId="0" applyBorder="1" applyAlignment="1">
      <alignment vertical="top" wrapText="1"/>
    </xf>
    <xf numFmtId="49" fontId="119" fillId="34" borderId="25" xfId="0" applyNumberFormat="1" applyFont="1" applyFill="1" applyBorder="1" applyAlignment="1">
      <alignment horizontal="center" vertical="center"/>
    </xf>
    <xf numFmtId="0" fontId="10" fillId="0" borderId="17" xfId="0" applyFont="1" applyBorder="1" applyAlignment="1">
      <alignment horizontal="center"/>
    </xf>
    <xf numFmtId="0" fontId="10" fillId="0" borderId="18" xfId="0" applyFont="1" applyBorder="1" applyAlignment="1">
      <alignment horizontal="center"/>
    </xf>
    <xf numFmtId="0" fontId="121" fillId="28" borderId="12" xfId="170" applyNumberFormat="1" applyFont="1" applyFill="1" applyBorder="1" applyAlignment="1">
      <alignment horizontal="left" vertical="center" wrapText="1"/>
    </xf>
    <xf numFmtId="0" fontId="10" fillId="0" borderId="15" xfId="0" applyFont="1" applyBorder="1" applyAlignment="1">
      <alignment horizontal="left" wrapText="1"/>
    </xf>
    <xf numFmtId="0" fontId="10" fillId="0" borderId="11" xfId="0" applyFont="1" applyBorder="1" applyAlignment="1">
      <alignment horizontal="left" wrapText="1"/>
    </xf>
    <xf numFmtId="14" fontId="121" fillId="28" borderId="12" xfId="242" applyNumberFormat="1" applyFont="1" applyFill="1" applyBorder="1" applyAlignment="1">
      <alignment horizontal="left" vertical="top" wrapText="1"/>
    </xf>
    <xf numFmtId="0" fontId="10" fillId="0" borderId="15" xfId="0" applyFont="1" applyBorder="1" applyAlignment="1">
      <alignment horizontal="left" vertical="top" wrapText="1"/>
    </xf>
    <xf numFmtId="0" fontId="10" fillId="0" borderId="11" xfId="0" applyFont="1" applyBorder="1" applyAlignment="1">
      <alignment horizontal="left" vertical="top" wrapText="1"/>
    </xf>
    <xf numFmtId="0" fontId="10" fillId="0" borderId="15" xfId="0" applyFont="1" applyBorder="1" applyAlignment="1">
      <alignment horizontal="left" vertical="center" wrapText="1"/>
    </xf>
    <xf numFmtId="0" fontId="10" fillId="0" borderId="11" xfId="0" applyFont="1" applyBorder="1" applyAlignment="1">
      <alignment horizontal="left" vertical="center" wrapText="1"/>
    </xf>
    <xf numFmtId="49" fontId="135" fillId="33" borderId="13" xfId="0" applyNumberFormat="1" applyFont="1" applyFill="1" applyBorder="1" applyAlignment="1">
      <alignment horizontal="center" vertical="center"/>
    </xf>
    <xf numFmtId="0" fontId="10" fillId="33" borderId="17" xfId="0" applyFont="1" applyFill="1" applyBorder="1" applyAlignment="1">
      <alignment horizontal="center"/>
    </xf>
    <xf numFmtId="0" fontId="10" fillId="33" borderId="18" xfId="0" applyFont="1" applyFill="1" applyBorder="1" applyAlignment="1">
      <alignment horizontal="center"/>
    </xf>
    <xf numFmtId="14" fontId="121" fillId="34" borderId="12" xfId="242" applyNumberFormat="1" applyFont="1" applyFill="1" applyBorder="1" applyAlignment="1">
      <alignment horizontal="left" vertical="top" wrapText="1"/>
    </xf>
    <xf numFmtId="0" fontId="10" fillId="0" borderId="15" xfId="0" applyFont="1" applyBorder="1" applyAlignment="1"/>
    <xf numFmtId="49" fontId="119" fillId="34" borderId="13" xfId="0" applyNumberFormat="1" applyFont="1" applyFill="1" applyBorder="1" applyAlignment="1">
      <alignment horizontal="center" vertical="center"/>
    </xf>
    <xf numFmtId="49" fontId="119" fillId="34" borderId="17" xfId="0" applyNumberFormat="1" applyFont="1" applyFill="1" applyBorder="1" applyAlignment="1">
      <alignment horizontal="center" vertical="center"/>
    </xf>
    <xf numFmtId="49" fontId="119" fillId="34" borderId="18" xfId="0" applyNumberFormat="1" applyFont="1" applyFill="1" applyBorder="1" applyAlignment="1">
      <alignment horizontal="center" vertical="center"/>
    </xf>
    <xf numFmtId="49" fontId="119" fillId="31" borderId="10" xfId="165" applyNumberFormat="1" applyFont="1" applyFill="1" applyBorder="1" applyAlignment="1">
      <alignment horizontal="center" vertical="center"/>
    </xf>
    <xf numFmtId="0" fontId="10" fillId="0" borderId="10" xfId="0" applyFont="1" applyBorder="1" applyAlignment="1">
      <alignment horizontal="center" vertical="center"/>
    </xf>
    <xf numFmtId="0" fontId="16" fillId="28" borderId="10" xfId="165" applyFont="1" applyFill="1" applyBorder="1" applyAlignment="1"/>
    <xf numFmtId="0" fontId="10" fillId="0" borderId="10" xfId="0" applyFont="1" applyBorder="1" applyAlignment="1"/>
    <xf numFmtId="49" fontId="135" fillId="33" borderId="17" xfId="0" applyNumberFormat="1" applyFont="1" applyFill="1" applyBorder="1" applyAlignment="1">
      <alignment horizontal="center" vertical="center"/>
    </xf>
    <xf numFmtId="49" fontId="135" fillId="33" borderId="18" xfId="0" applyNumberFormat="1" applyFont="1" applyFill="1" applyBorder="1" applyAlignment="1">
      <alignment horizontal="center" vertical="center"/>
    </xf>
    <xf numFmtId="0" fontId="119" fillId="34" borderId="13" xfId="170" applyNumberFormat="1"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166" fontId="121" fillId="33" borderId="13" xfId="165" applyNumberFormat="1" applyFont="1" applyFill="1" applyBorder="1" applyAlignment="1">
      <alignment horizontal="center" vertical="center"/>
    </xf>
    <xf numFmtId="0" fontId="10" fillId="33" borderId="17" xfId="0" applyFont="1" applyFill="1" applyBorder="1" applyAlignment="1"/>
    <xf numFmtId="0" fontId="10" fillId="33" borderId="18" xfId="0" applyFont="1" applyFill="1" applyBorder="1" applyAlignment="1"/>
    <xf numFmtId="0" fontId="121" fillId="34" borderId="15" xfId="0" applyFont="1" applyFill="1" applyBorder="1" applyAlignment="1">
      <alignment horizontal="left" vertical="top" wrapText="1"/>
    </xf>
    <xf numFmtId="0" fontId="10" fillId="33" borderId="13" xfId="0" applyFont="1" applyFill="1" applyBorder="1" applyAlignment="1">
      <alignment horizontal="center"/>
    </xf>
    <xf numFmtId="0" fontId="10" fillId="0" borderId="18" xfId="0" applyFont="1" applyBorder="1" applyAlignment="1"/>
    <xf numFmtId="14" fontId="121" fillId="28" borderId="84" xfId="242" applyNumberFormat="1" applyFont="1" applyFill="1" applyBorder="1" applyAlignment="1">
      <alignment horizontal="center" vertical="top" wrapText="1"/>
    </xf>
    <xf numFmtId="14" fontId="121" fillId="28" borderId="52" xfId="242" applyNumberFormat="1" applyFont="1" applyFill="1" applyBorder="1" applyAlignment="1">
      <alignment horizontal="center" vertical="top" wrapText="1"/>
    </xf>
    <xf numFmtId="14" fontId="121" fillId="28" borderId="15" xfId="242" applyNumberFormat="1" applyFont="1" applyFill="1" applyBorder="1" applyAlignment="1">
      <alignment horizontal="left" vertical="top" wrapText="1"/>
    </xf>
    <xf numFmtId="0" fontId="10" fillId="0" borderId="15" xfId="0" applyFont="1" applyBorder="1" applyAlignment="1">
      <alignment vertical="top" wrapText="1"/>
    </xf>
    <xf numFmtId="49" fontId="119" fillId="34" borderId="79" xfId="0" applyNumberFormat="1" applyFont="1" applyFill="1" applyBorder="1" applyAlignment="1">
      <alignment horizontal="center" vertical="center"/>
    </xf>
    <xf numFmtId="49" fontId="119" fillId="34" borderId="80" xfId="0" applyNumberFormat="1" applyFont="1" applyFill="1" applyBorder="1" applyAlignment="1">
      <alignment horizontal="center" vertical="center"/>
    </xf>
    <xf numFmtId="49" fontId="119" fillId="34" borderId="81" xfId="0" applyNumberFormat="1" applyFont="1" applyFill="1" applyBorder="1" applyAlignment="1">
      <alignment horizontal="center" vertical="center"/>
    </xf>
    <xf numFmtId="49" fontId="135" fillId="33" borderId="10" xfId="0" applyNumberFormat="1" applyFont="1" applyFill="1" applyBorder="1" applyAlignment="1">
      <alignment horizontal="center" vertical="center"/>
    </xf>
    <xf numFmtId="0" fontId="10" fillId="33" borderId="10" xfId="0" applyFont="1" applyFill="1" applyBorder="1" applyAlignment="1">
      <alignment horizontal="center"/>
    </xf>
    <xf numFmtId="0" fontId="10" fillId="0" borderId="19" xfId="0" applyFont="1" applyBorder="1" applyAlignment="1">
      <alignment horizontal="center"/>
    </xf>
    <xf numFmtId="0" fontId="10" fillId="0" borderId="23" xfId="0" applyFont="1" applyBorder="1" applyAlignment="1">
      <alignment horizontal="center"/>
    </xf>
    <xf numFmtId="0" fontId="120" fillId="34" borderId="15" xfId="170" applyNumberFormat="1" applyFont="1" applyFill="1" applyBorder="1" applyAlignment="1">
      <alignment horizontal="left" vertical="center" wrapText="1"/>
    </xf>
    <xf numFmtId="0" fontId="135" fillId="28" borderId="16" xfId="165" applyFont="1" applyFill="1" applyBorder="1" applyAlignment="1">
      <alignment horizontal="center" vertical="center"/>
    </xf>
    <xf numFmtId="14" fontId="121" fillId="28" borderId="12" xfId="242" applyNumberFormat="1" applyFont="1" applyFill="1" applyBorder="1" applyAlignment="1">
      <alignment vertical="top" wrapText="1"/>
    </xf>
    <xf numFmtId="0" fontId="10" fillId="0" borderId="11" xfId="0" applyFont="1" applyBorder="1" applyAlignment="1">
      <alignment vertical="top" wrapText="1"/>
    </xf>
    <xf numFmtId="0" fontId="121" fillId="0" borderId="12" xfId="0" applyFont="1" applyBorder="1" applyAlignment="1">
      <alignment horizontal="left" vertical="top" wrapText="1"/>
    </xf>
    <xf numFmtId="0" fontId="121" fillId="0" borderId="11" xfId="0" applyFont="1" applyBorder="1" applyAlignment="1">
      <alignment horizontal="left" vertical="top" wrapText="1"/>
    </xf>
    <xf numFmtId="14" fontId="121" fillId="28" borderId="99" xfId="242" applyNumberFormat="1" applyFont="1" applyFill="1" applyBorder="1" applyAlignment="1">
      <alignment horizontal="center" vertical="center" wrapText="1"/>
    </xf>
    <xf numFmtId="14" fontId="121" fillId="28" borderId="15" xfId="242" applyNumberFormat="1" applyFont="1" applyFill="1" applyBorder="1" applyAlignment="1">
      <alignment horizontal="center" vertical="center" wrapText="1"/>
    </xf>
    <xf numFmtId="14" fontId="121" fillId="28" borderId="52" xfId="242" applyNumberFormat="1" applyFont="1" applyFill="1" applyBorder="1" applyAlignment="1">
      <alignment horizontal="center" vertical="center" wrapText="1"/>
    </xf>
    <xf numFmtId="0" fontId="121" fillId="34" borderId="12" xfId="170" applyNumberFormat="1" applyFont="1" applyFill="1" applyBorder="1" applyAlignment="1">
      <alignment horizontal="left" vertical="center" wrapText="1"/>
    </xf>
    <xf numFmtId="0" fontId="10" fillId="0" borderId="11" xfId="0" applyFont="1" applyBorder="1" applyAlignment="1"/>
    <xf numFmtId="14" fontId="121" fillId="28" borderId="85" xfId="242" applyNumberFormat="1" applyFont="1" applyFill="1" applyBorder="1" applyAlignment="1">
      <alignment horizontal="center" vertical="top" wrapText="1"/>
    </xf>
    <xf numFmtId="14" fontId="121" fillId="28" borderId="14" xfId="242" applyNumberFormat="1" applyFont="1" applyFill="1" applyBorder="1" applyAlignment="1">
      <alignment horizontal="center" vertical="top" wrapText="1"/>
    </xf>
    <xf numFmtId="14" fontId="121" fillId="28" borderId="23" xfId="242" applyNumberFormat="1" applyFont="1" applyFill="1" applyBorder="1" applyAlignment="1">
      <alignment horizontal="center" vertical="top" wrapText="1"/>
    </xf>
    <xf numFmtId="0" fontId="0" fillId="0" borderId="10" xfId="0" applyBorder="1" applyAlignment="1">
      <alignment horizontal="center" vertical="center"/>
    </xf>
    <xf numFmtId="0" fontId="149" fillId="31" borderId="21" xfId="165" applyFont="1" applyFill="1" applyBorder="1" applyAlignment="1">
      <alignment horizontal="center" vertical="center"/>
    </xf>
    <xf numFmtId="0" fontId="135" fillId="0" borderId="21" xfId="0" applyFont="1" applyBorder="1" applyAlignment="1">
      <alignment horizontal="center" vertical="center"/>
    </xf>
    <xf numFmtId="0" fontId="149" fillId="31" borderId="0" xfId="165" applyFont="1" applyFill="1" applyBorder="1" applyAlignment="1">
      <alignment horizontal="center" vertical="center"/>
    </xf>
    <xf numFmtId="0" fontId="135" fillId="0" borderId="0"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21" fillId="28" borderId="13" xfId="170" applyNumberFormat="1" applyFont="1" applyFill="1" applyBorder="1" applyAlignment="1">
      <alignment horizontal="center" vertical="center" wrapText="1"/>
    </xf>
    <xf numFmtId="0" fontId="121" fillId="28" borderId="17" xfId="170" applyNumberFormat="1" applyFont="1" applyFill="1" applyBorder="1" applyAlignment="1">
      <alignment horizontal="center" vertical="center" wrapText="1"/>
    </xf>
    <xf numFmtId="0" fontId="121" fillId="28" borderId="18" xfId="170" applyNumberFormat="1" applyFont="1" applyFill="1" applyBorder="1" applyAlignment="1">
      <alignment horizontal="center" vertical="center" wrapText="1"/>
    </xf>
    <xf numFmtId="0" fontId="121" fillId="34" borderId="50" xfId="172" applyFont="1" applyFill="1" applyBorder="1" applyAlignment="1">
      <alignment horizontal="left" vertical="center" wrapText="1"/>
    </xf>
    <xf numFmtId="0" fontId="121" fillId="34" borderId="15" xfId="172" applyFont="1" applyFill="1" applyBorder="1" applyAlignment="1">
      <alignment horizontal="left" vertical="center" wrapText="1"/>
    </xf>
    <xf numFmtId="0" fontId="121" fillId="34" borderId="52" xfId="172" applyFont="1" applyFill="1" applyBorder="1" applyAlignment="1">
      <alignment horizontal="left" vertical="center" wrapText="1"/>
    </xf>
    <xf numFmtId="0" fontId="149" fillId="28" borderId="0" xfId="165" applyFont="1" applyFill="1" applyAlignment="1">
      <alignment horizontal="center" vertical="center" wrapText="1"/>
    </xf>
    <xf numFmtId="0" fontId="135" fillId="0" borderId="0" xfId="0" applyFont="1" applyAlignment="1"/>
    <xf numFmtId="0" fontId="101" fillId="0" borderId="15" xfId="0" applyFont="1" applyFill="1" applyBorder="1" applyAlignment="1">
      <alignment horizontal="left" vertical="center" wrapText="1"/>
    </xf>
    <xf numFmtId="0" fontId="121" fillId="34" borderId="10" xfId="172" applyFont="1" applyFill="1" applyBorder="1" applyAlignment="1">
      <alignment horizontal="left" vertical="center" wrapText="1"/>
    </xf>
    <xf numFmtId="0" fontId="0" fillId="0" borderId="10" xfId="0" applyBorder="1" applyAlignment="1">
      <alignment horizontal="left" vertical="center"/>
    </xf>
    <xf numFmtId="49" fontId="121" fillId="0" borderId="50" xfId="0" applyNumberFormat="1" applyFont="1" applyFill="1" applyBorder="1" applyAlignment="1">
      <alignment vertical="top" wrapText="1"/>
    </xf>
    <xf numFmtId="0" fontId="101" fillId="0" borderId="15" xfId="0" applyFont="1" applyFill="1" applyBorder="1" applyAlignment="1">
      <alignment vertical="top" wrapText="1"/>
    </xf>
    <xf numFmtId="0" fontId="101" fillId="0" borderId="52" xfId="0" applyFont="1" applyFill="1" applyBorder="1" applyAlignment="1">
      <alignment vertical="top" wrapText="1"/>
    </xf>
    <xf numFmtId="0" fontId="112" fillId="34" borderId="10" xfId="165" applyFont="1" applyFill="1" applyBorder="1" applyAlignment="1">
      <alignment horizontal="left" vertical="center" wrapText="1"/>
    </xf>
    <xf numFmtId="0" fontId="0" fillId="0" borderId="10" xfId="0" applyBorder="1" applyAlignment="1">
      <alignment horizontal="left" vertical="center" wrapText="1"/>
    </xf>
    <xf numFmtId="0" fontId="112" fillId="34" borderId="50" xfId="165" applyFont="1" applyFill="1" applyBorder="1" applyAlignment="1">
      <alignment vertical="top" wrapText="1"/>
    </xf>
    <xf numFmtId="0" fontId="0" fillId="0" borderId="15" xfId="0" applyBorder="1" applyAlignment="1"/>
    <xf numFmtId="0" fontId="0" fillId="0" borderId="52" xfId="0" applyBorder="1" applyAlignment="1"/>
    <xf numFmtId="0" fontId="121" fillId="0" borderId="10" xfId="172" applyFont="1" applyBorder="1" applyAlignment="1">
      <alignment horizontal="left" vertical="center" wrapText="1"/>
    </xf>
    <xf numFmtId="0" fontId="112" fillId="34" borderId="12" xfId="165" applyFont="1" applyFill="1" applyBorder="1" applyAlignment="1">
      <alignment vertical="center" wrapText="1"/>
    </xf>
    <xf numFmtId="0" fontId="0" fillId="0" borderId="11" xfId="0" applyBorder="1" applyAlignment="1">
      <alignment vertical="center" wrapText="1"/>
    </xf>
    <xf numFmtId="0" fontId="0" fillId="0" borderId="15" xfId="0" applyBorder="1" applyAlignment="1">
      <alignment vertical="center" wrapText="1"/>
    </xf>
    <xf numFmtId="0" fontId="112" fillId="34" borderId="10" xfId="165" applyFont="1" applyFill="1" applyBorder="1" applyAlignment="1">
      <alignment vertical="center" wrapText="1"/>
    </xf>
    <xf numFmtId="0" fontId="0" fillId="0" borderId="10" xfId="0" applyBorder="1" applyAlignment="1">
      <alignment vertical="center" wrapText="1"/>
    </xf>
    <xf numFmtId="0" fontId="0" fillId="0" borderId="10" xfId="0" applyBorder="1" applyAlignment="1">
      <alignment wrapText="1"/>
    </xf>
    <xf numFmtId="0" fontId="0" fillId="0" borderId="52" xfId="0" applyBorder="1" applyAlignment="1">
      <alignment vertical="top" wrapText="1"/>
    </xf>
    <xf numFmtId="0" fontId="112" fillId="34" borderId="50" xfId="165" applyFont="1" applyFill="1" applyBorder="1" applyAlignment="1">
      <alignment vertical="center" wrapText="1"/>
    </xf>
    <xf numFmtId="0" fontId="0" fillId="0" borderId="52" xfId="0" applyBorder="1" applyAlignment="1">
      <alignment vertical="center" wrapText="1"/>
    </xf>
    <xf numFmtId="0" fontId="112" fillId="34" borderId="91" xfId="165" applyFont="1" applyFill="1" applyBorder="1" applyAlignment="1">
      <alignment vertical="center" wrapText="1"/>
    </xf>
    <xf numFmtId="0" fontId="112" fillId="34" borderId="15" xfId="165" applyFont="1" applyFill="1" applyBorder="1" applyAlignment="1">
      <alignment vertical="center" wrapText="1"/>
    </xf>
    <xf numFmtId="0" fontId="112" fillId="34" borderId="52" xfId="165" applyFont="1" applyFill="1" applyBorder="1" applyAlignment="1">
      <alignment vertical="center" wrapText="1"/>
    </xf>
    <xf numFmtId="0" fontId="121" fillId="0" borderId="66" xfId="0" applyFont="1" applyBorder="1" applyAlignment="1">
      <alignment horizontal="left" vertical="top" wrapText="1"/>
    </xf>
    <xf numFmtId="0" fontId="121" fillId="0" borderId="67" xfId="0" applyFont="1" applyBorder="1" applyAlignment="1">
      <alignment horizontal="left" vertical="center" wrapText="1"/>
    </xf>
    <xf numFmtId="0" fontId="121" fillId="0" borderId="15" xfId="0" applyFont="1" applyBorder="1" applyAlignment="1">
      <alignment horizontal="left" vertical="center" wrapText="1"/>
    </xf>
    <xf numFmtId="0" fontId="121" fillId="0" borderId="52" xfId="0" applyFont="1" applyBorder="1" applyAlignment="1">
      <alignment horizontal="left" vertical="center" wrapText="1"/>
    </xf>
    <xf numFmtId="0" fontId="121" fillId="0" borderId="67" xfId="0" applyFont="1" applyBorder="1" applyAlignment="1">
      <alignment vertical="top" wrapText="1"/>
    </xf>
    <xf numFmtId="0" fontId="121" fillId="0" borderId="15" xfId="0" applyFont="1" applyBorder="1" applyAlignment="1">
      <alignment vertical="top" wrapText="1"/>
    </xf>
    <xf numFmtId="0" fontId="121" fillId="0" borderId="52" xfId="0" applyFont="1" applyBorder="1" applyAlignment="1">
      <alignment vertical="top" wrapText="1"/>
    </xf>
    <xf numFmtId="0" fontId="149" fillId="28" borderId="16" xfId="165" applyFont="1" applyFill="1" applyBorder="1" applyAlignment="1">
      <alignment horizontal="center" vertical="center"/>
    </xf>
    <xf numFmtId="0" fontId="149" fillId="28" borderId="0" xfId="165" applyFont="1" applyFill="1" applyBorder="1" applyAlignment="1">
      <alignment horizontal="center" vertical="center"/>
    </xf>
    <xf numFmtId="49" fontId="120" fillId="31" borderId="12" xfId="165" applyNumberFormat="1" applyFont="1" applyFill="1" applyBorder="1" applyAlignment="1">
      <alignment horizontal="center" vertical="center"/>
    </xf>
    <xf numFmtId="0" fontId="101" fillId="0" borderId="15" xfId="0" applyFont="1" applyBorder="1" applyAlignment="1">
      <alignment horizontal="center" vertical="center"/>
    </xf>
    <xf numFmtId="49" fontId="119" fillId="34" borderId="10" xfId="0" applyNumberFormat="1" applyFont="1" applyFill="1" applyBorder="1" applyAlignment="1">
      <alignment horizontal="center" vertical="center"/>
    </xf>
    <xf numFmtId="0" fontId="0" fillId="34" borderId="10" xfId="0" applyFont="1" applyFill="1" applyBorder="1" applyAlignment="1">
      <alignment horizontal="center" vertical="center"/>
    </xf>
    <xf numFmtId="0" fontId="121" fillId="28" borderId="12" xfId="172" applyFont="1" applyFill="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121" fillId="28" borderId="12" xfId="172" applyFont="1" applyFill="1" applyBorder="1" applyAlignment="1">
      <alignment horizontal="center" vertical="center"/>
    </xf>
    <xf numFmtId="0" fontId="0" fillId="0" borderId="15" xfId="0" applyBorder="1" applyAlignment="1">
      <alignment horizontal="center" vertical="center"/>
    </xf>
    <xf numFmtId="49" fontId="135" fillId="37" borderId="13" xfId="0" applyNumberFormat="1" applyFont="1" applyFill="1" applyBorder="1" applyAlignment="1">
      <alignment vertical="center"/>
    </xf>
    <xf numFmtId="49" fontId="135"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0" fontId="119"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1" fillId="0" borderId="24" xfId="0" applyFont="1" applyBorder="1" applyAlignment="1">
      <alignment horizontal="left" vertical="top" wrapText="1"/>
    </xf>
    <xf numFmtId="0" fontId="121" fillId="0" borderId="14" xfId="0" applyFont="1" applyBorder="1" applyAlignment="1">
      <alignment horizontal="left" vertical="top" wrapText="1"/>
    </xf>
    <xf numFmtId="0" fontId="121" fillId="0" borderId="23" xfId="0" applyFont="1" applyBorder="1" applyAlignment="1">
      <alignment horizontal="left" vertical="top" wrapText="1"/>
    </xf>
    <xf numFmtId="49" fontId="135" fillId="33" borderId="13" xfId="0" applyNumberFormat="1" applyFont="1" applyFill="1" applyBorder="1" applyAlignment="1">
      <alignment vertical="center"/>
    </xf>
    <xf numFmtId="49" fontId="135" fillId="33" borderId="17" xfId="0" applyNumberFormat="1" applyFont="1" applyFill="1" applyBorder="1" applyAlignment="1">
      <alignment vertical="center"/>
    </xf>
    <xf numFmtId="49" fontId="135" fillId="33" borderId="18" xfId="0" applyNumberFormat="1" applyFont="1" applyFill="1" applyBorder="1" applyAlignment="1">
      <alignment vertical="center"/>
    </xf>
    <xf numFmtId="0" fontId="121" fillId="0" borderId="12" xfId="0" applyFont="1" applyBorder="1" applyAlignment="1"/>
    <xf numFmtId="0" fontId="121" fillId="28" borderId="12" xfId="165" applyFont="1" applyFill="1" applyBorder="1" applyAlignment="1">
      <alignment vertical="center" wrapText="1"/>
    </xf>
    <xf numFmtId="49" fontId="119" fillId="34" borderId="12" xfId="0" applyNumberFormat="1" applyFont="1" applyFill="1" applyBorder="1" applyAlignment="1">
      <alignment horizontal="center" vertical="center"/>
    </xf>
    <xf numFmtId="0" fontId="0" fillId="0" borderId="12" xfId="0" applyBorder="1" applyAlignment="1"/>
    <xf numFmtId="0" fontId="121" fillId="28" borderId="12" xfId="165"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121" fillId="33" borderId="13" xfId="172" applyFont="1" applyFill="1" applyBorder="1" applyAlignment="1">
      <alignment horizontal="center" vertical="center" wrapText="1"/>
    </xf>
    <xf numFmtId="0" fontId="0" fillId="33" borderId="17" xfId="0" applyFill="1" applyBorder="1" applyAlignment="1"/>
    <xf numFmtId="0" fontId="0" fillId="33" borderId="18" xfId="0" applyFill="1" applyBorder="1" applyAlignment="1"/>
    <xf numFmtId="0" fontId="0" fillId="0" borderId="26" xfId="0" applyBorder="1" applyAlignment="1"/>
    <xf numFmtId="0" fontId="0" fillId="0" borderId="22" xfId="0" applyBorder="1" applyAlignment="1"/>
    <xf numFmtId="0" fontId="0" fillId="0" borderId="24" xfId="0" applyBorder="1" applyAlignment="1"/>
    <xf numFmtId="0" fontId="0" fillId="0" borderId="25" xfId="0" applyBorder="1" applyAlignment="1"/>
    <xf numFmtId="0" fontId="0" fillId="0" borderId="19" xfId="0" applyBorder="1" applyAlignment="1"/>
    <xf numFmtId="0" fontId="0" fillId="0" borderId="23" xfId="0" applyBorder="1" applyAlignment="1"/>
    <xf numFmtId="0" fontId="101" fillId="0" borderId="11" xfId="0" applyFont="1" applyBorder="1" applyAlignment="1">
      <alignment horizontal="center" vertical="center"/>
    </xf>
    <xf numFmtId="49" fontId="119" fillId="34" borderId="11" xfId="0" applyNumberFormat="1" applyFont="1" applyFill="1" applyBorder="1" applyAlignment="1">
      <alignment horizontal="center" vertical="center"/>
    </xf>
    <xf numFmtId="49" fontId="135"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21" fillId="28" borderId="50" xfId="172" applyFont="1" applyFill="1" applyBorder="1" applyAlignment="1">
      <alignment horizontal="left" vertical="top" wrapText="1"/>
    </xf>
    <xf numFmtId="0" fontId="0" fillId="0" borderId="15" xfId="0" applyBorder="1" applyAlignment="1">
      <alignment wrapText="1"/>
    </xf>
    <xf numFmtId="0" fontId="0" fillId="0" borderId="52" xfId="0" applyBorder="1" applyAlignment="1">
      <alignment wrapText="1"/>
    </xf>
    <xf numFmtId="0" fontId="121" fillId="28" borderId="13" xfId="165" applyFont="1" applyFill="1" applyBorder="1" applyAlignment="1">
      <alignment vertical="center" wrapText="1"/>
    </xf>
    <xf numFmtId="0" fontId="0" fillId="0" borderId="13" xfId="0" applyBorder="1" applyAlignment="1">
      <alignment vertical="center" wrapText="1"/>
    </xf>
    <xf numFmtId="0" fontId="119" fillId="0" borderId="50" xfId="0" applyFont="1" applyBorder="1" applyAlignment="1">
      <alignment horizontal="center"/>
    </xf>
    <xf numFmtId="0" fontId="119" fillId="0" borderId="15" xfId="0" applyFont="1" applyBorder="1" applyAlignment="1">
      <alignment horizontal="center"/>
    </xf>
    <xf numFmtId="0" fontId="121" fillId="28" borderId="50" xfId="172" applyFont="1" applyFill="1" applyBorder="1" applyAlignment="1">
      <alignment horizontal="center" vertical="center" wrapText="1"/>
    </xf>
    <xf numFmtId="0" fontId="121" fillId="28" borderId="15" xfId="172" applyFont="1" applyFill="1" applyBorder="1" applyAlignment="1">
      <alignment horizontal="center" vertical="center" wrapText="1"/>
    </xf>
    <xf numFmtId="0" fontId="121" fillId="28" borderId="52" xfId="172" applyFont="1" applyFill="1" applyBorder="1" applyAlignment="1">
      <alignment horizontal="center" vertical="center" wrapText="1"/>
    </xf>
    <xf numFmtId="0" fontId="121" fillId="0" borderId="26" xfId="0" applyFont="1" applyBorder="1" applyAlignment="1">
      <alignment horizontal="left" vertical="center" wrapText="1"/>
    </xf>
    <xf numFmtId="0" fontId="121" fillId="0" borderId="27" xfId="0" applyFont="1" applyBorder="1" applyAlignment="1">
      <alignment horizontal="left" vertical="center" wrapText="1"/>
    </xf>
    <xf numFmtId="0" fontId="121" fillId="0" borderId="25" xfId="0" applyFont="1" applyBorder="1" applyAlignment="1">
      <alignment horizontal="left" vertical="center" wrapText="1"/>
    </xf>
    <xf numFmtId="0" fontId="121" fillId="28" borderId="78" xfId="172" applyFont="1" applyFill="1" applyBorder="1" applyAlignment="1">
      <alignment horizontal="center" vertical="center"/>
    </xf>
    <xf numFmtId="0" fontId="0" fillId="0" borderId="78" xfId="0" applyBorder="1" applyAlignment="1">
      <alignment horizontal="center" vertical="center"/>
    </xf>
    <xf numFmtId="0" fontId="121" fillId="28" borderId="67" xfId="172" applyFont="1" applyFill="1" applyBorder="1" applyAlignment="1">
      <alignment horizontal="center" vertical="center" wrapText="1"/>
    </xf>
    <xf numFmtId="0" fontId="0" fillId="0" borderId="52" xfId="0" applyBorder="1" applyAlignment="1">
      <alignment horizontal="center" vertical="center" wrapText="1"/>
    </xf>
    <xf numFmtId="49" fontId="119" fillId="34" borderId="78" xfId="0" applyNumberFormat="1" applyFont="1" applyFill="1" applyBorder="1" applyAlignment="1">
      <alignment horizontal="center" vertical="center"/>
    </xf>
    <xf numFmtId="0" fontId="0" fillId="34" borderId="78" xfId="0" applyFont="1" applyFill="1" applyBorder="1" applyAlignment="1">
      <alignment horizontal="center" vertical="center"/>
    </xf>
    <xf numFmtId="0" fontId="121" fillId="28" borderId="67" xfId="165" applyFont="1" applyFill="1" applyBorder="1" applyAlignment="1">
      <alignment horizontal="left" vertical="center" wrapText="1"/>
    </xf>
    <xf numFmtId="0" fontId="0" fillId="0" borderId="52" xfId="0" applyBorder="1" applyAlignment="1">
      <alignment horizontal="left" vertical="center" wrapText="1"/>
    </xf>
    <xf numFmtId="0" fontId="0" fillId="0" borderId="67" xfId="0" applyBorder="1" applyAlignment="1">
      <alignment horizontal="center" vertical="center"/>
    </xf>
    <xf numFmtId="0" fontId="0" fillId="0" borderId="52" xfId="0" applyBorder="1" applyAlignment="1">
      <alignment horizontal="center" vertical="center"/>
    </xf>
    <xf numFmtId="0" fontId="121" fillId="28" borderId="26" xfId="165"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49" fontId="121" fillId="34" borderId="67" xfId="0" applyNumberFormat="1" applyFont="1" applyFill="1" applyBorder="1" applyAlignment="1">
      <alignment horizontal="center" vertical="top" wrapText="1"/>
    </xf>
    <xf numFmtId="49" fontId="121" fillId="34" borderId="15" xfId="0" applyNumberFormat="1" applyFont="1" applyFill="1" applyBorder="1" applyAlignment="1">
      <alignment horizontal="center" vertical="top" wrapText="1"/>
    </xf>
    <xf numFmtId="49" fontId="121" fillId="34" borderId="52" xfId="0" applyNumberFormat="1" applyFont="1" applyFill="1" applyBorder="1" applyAlignment="1">
      <alignment horizontal="center" vertical="top" wrapText="1"/>
    </xf>
    <xf numFmtId="0" fontId="119" fillId="0" borderId="13" xfId="0" applyFont="1" applyBorder="1" applyAlignment="1">
      <alignment horizontal="center" vertical="center"/>
    </xf>
    <xf numFmtId="0" fontId="119" fillId="0" borderId="17" xfId="0" applyFont="1" applyBorder="1" applyAlignment="1">
      <alignment horizontal="center" vertical="center"/>
    </xf>
    <xf numFmtId="0" fontId="119" fillId="0" borderId="18" xfId="0" applyFont="1" applyBorder="1" applyAlignment="1">
      <alignment horizontal="center" vertical="center"/>
    </xf>
    <xf numFmtId="49" fontId="135" fillId="33" borderId="79" xfId="0" applyNumberFormat="1" applyFont="1" applyFill="1" applyBorder="1" applyAlignment="1">
      <alignment horizontal="center" vertical="center"/>
    </xf>
    <xf numFmtId="49" fontId="135" fillId="33" borderId="80" xfId="0" applyNumberFormat="1" applyFont="1" applyFill="1" applyBorder="1" applyAlignment="1">
      <alignment horizontal="center" vertical="center"/>
    </xf>
    <xf numFmtId="49" fontId="135" fillId="33" borderId="81" xfId="0" applyNumberFormat="1" applyFont="1" applyFill="1" applyBorder="1" applyAlignment="1">
      <alignment horizontal="center" vertical="center"/>
    </xf>
    <xf numFmtId="0" fontId="121" fillId="0" borderId="67" xfId="0" applyFont="1" applyBorder="1" applyAlignment="1">
      <alignment horizontal="center" vertical="center" wrapText="1"/>
    </xf>
    <xf numFmtId="0" fontId="121" fillId="0" borderId="15" xfId="0" applyFont="1" applyBorder="1" applyAlignment="1">
      <alignment horizontal="center" vertical="center" wrapText="1"/>
    </xf>
    <xf numFmtId="0" fontId="121" fillId="0" borderId="52" xfId="0" applyFont="1" applyBorder="1" applyAlignment="1">
      <alignment horizontal="center" vertical="center" wrapText="1"/>
    </xf>
    <xf numFmtId="0" fontId="121" fillId="33" borderId="10" xfId="172" applyFont="1" applyFill="1" applyBorder="1" applyAlignment="1">
      <alignment horizontal="center" vertical="center" wrapText="1"/>
    </xf>
    <xf numFmtId="0" fontId="0" fillId="33" borderId="10" xfId="0" applyFill="1" applyBorder="1" applyAlignment="1"/>
    <xf numFmtId="0" fontId="0" fillId="33" borderId="13" xfId="0" applyFill="1" applyBorder="1" applyAlignment="1"/>
    <xf numFmtId="0" fontId="121" fillId="28" borderId="97" xfId="165" applyFont="1" applyFill="1" applyBorder="1" applyAlignment="1">
      <alignment horizontal="center" vertical="top" wrapText="1"/>
    </xf>
    <xf numFmtId="0" fontId="121" fillId="0" borderId="96" xfId="0" applyFont="1" applyBorder="1" applyAlignment="1">
      <alignment horizontal="center" vertical="center" wrapText="1"/>
    </xf>
    <xf numFmtId="0" fontId="121" fillId="28" borderId="96" xfId="172" applyFont="1" applyFill="1" applyBorder="1" applyAlignment="1">
      <alignment horizontal="center" vertical="center" wrapText="1"/>
    </xf>
    <xf numFmtId="0" fontId="121" fillId="0" borderId="92" xfId="0" applyFont="1" applyBorder="1" applyAlignment="1">
      <alignment horizontal="left" vertical="center" wrapText="1"/>
    </xf>
    <xf numFmtId="0" fontId="121" fillId="28" borderId="50" xfId="165" applyFont="1" applyFill="1" applyBorder="1" applyAlignment="1">
      <alignment vertical="center" wrapText="1"/>
    </xf>
    <xf numFmtId="0" fontId="112" fillId="0" borderId="50" xfId="0" applyFont="1" applyBorder="1" applyAlignment="1">
      <alignment vertical="top" wrapText="1"/>
    </xf>
    <xf numFmtId="0" fontId="121" fillId="33" borderId="17" xfId="172" applyFont="1" applyFill="1" applyBorder="1" applyAlignment="1">
      <alignment horizontal="center" vertical="center" wrapText="1"/>
    </xf>
    <xf numFmtId="0" fontId="121" fillId="33" borderId="18" xfId="172" applyFont="1" applyFill="1" applyBorder="1" applyAlignment="1">
      <alignment horizontal="center" vertical="center" wrapText="1"/>
    </xf>
    <xf numFmtId="49" fontId="119" fillId="34" borderId="92" xfId="0" applyNumberFormat="1" applyFont="1" applyFill="1" applyBorder="1" applyAlignment="1">
      <alignment horizontal="center" vertical="center"/>
    </xf>
    <xf numFmtId="0" fontId="121" fillId="28" borderId="50" xfId="172" applyFont="1" applyFill="1" applyBorder="1" applyAlignment="1">
      <alignment horizontal="center" vertical="center"/>
    </xf>
    <xf numFmtId="0" fontId="0" fillId="0" borderId="10" xfId="0" applyBorder="1" applyAlignment="1"/>
    <xf numFmtId="0" fontId="121" fillId="0" borderId="50" xfId="0" applyFont="1" applyBorder="1" applyAlignment="1">
      <alignment horizontal="center" vertical="center" wrapText="1"/>
    </xf>
    <xf numFmtId="0" fontId="121" fillId="28" borderId="10" xfId="172" applyFont="1" applyFill="1" applyBorder="1" applyAlignment="1">
      <alignment horizontal="center" vertical="center" wrapText="1"/>
    </xf>
    <xf numFmtId="0" fontId="0" fillId="0" borderId="10" xfId="0" applyBorder="1" applyAlignment="1">
      <alignment horizontal="center" vertical="center" wrapText="1"/>
    </xf>
    <xf numFmtId="0" fontId="121" fillId="28" borderId="10" xfId="165" applyFont="1" applyFill="1" applyBorder="1" applyAlignment="1">
      <alignment vertical="center" wrapText="1"/>
    </xf>
    <xf numFmtId="0" fontId="119" fillId="0" borderId="96" xfId="0" applyFont="1" applyBorder="1" applyAlignment="1">
      <alignment horizontal="center" vertical="center"/>
    </xf>
    <xf numFmtId="0" fontId="119" fillId="0" borderId="15" xfId="0" applyFont="1" applyBorder="1" applyAlignment="1">
      <alignment horizontal="center" vertical="center"/>
    </xf>
    <xf numFmtId="0" fontId="121" fillId="28" borderId="10" xfId="172" applyFont="1" applyFill="1" applyBorder="1" applyAlignment="1">
      <alignment horizontal="left" vertical="center" wrapText="1"/>
    </xf>
    <xf numFmtId="0" fontId="121" fillId="0" borderId="11" xfId="0" applyFont="1" applyBorder="1" applyAlignment="1">
      <alignment horizontal="left" vertical="center" wrapText="1"/>
    </xf>
    <xf numFmtId="0" fontId="121" fillId="34" borderId="12" xfId="172" applyFont="1" applyFill="1" applyBorder="1" applyAlignment="1">
      <alignment horizontal="center" vertical="center"/>
    </xf>
    <xf numFmtId="0" fontId="0" fillId="0" borderId="11" xfId="0" applyBorder="1" applyAlignment="1">
      <alignment horizontal="center" vertical="center"/>
    </xf>
    <xf numFmtId="0" fontId="121" fillId="33" borderId="13" xfId="172" applyFont="1" applyFill="1" applyBorder="1" applyAlignment="1">
      <alignment horizontal="center" vertical="center"/>
    </xf>
    <xf numFmtId="0" fontId="121" fillId="28" borderId="10" xfId="172" applyFont="1" applyFill="1" applyBorder="1" applyAlignment="1">
      <alignment horizontal="center" vertical="center"/>
    </xf>
    <xf numFmtId="0" fontId="0" fillId="0" borderId="12" xfId="0" applyBorder="1" applyAlignment="1">
      <alignment horizontal="center" vertical="center"/>
    </xf>
    <xf numFmtId="0" fontId="0" fillId="0" borderId="55" xfId="0" applyBorder="1" applyAlignment="1">
      <alignment horizontal="center" vertical="center" wrapText="1"/>
    </xf>
    <xf numFmtId="0" fontId="0" fillId="0" borderId="55" xfId="0" applyBorder="1" applyAlignment="1">
      <alignment horizontal="left" vertical="center" wrapText="1"/>
    </xf>
    <xf numFmtId="0" fontId="121" fillId="0" borderId="15" xfId="0" applyFont="1" applyBorder="1" applyAlignment="1">
      <alignment horizontal="left" vertical="top" wrapText="1"/>
    </xf>
    <xf numFmtId="0" fontId="121" fillId="0" borderId="27"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11" xfId="0" applyFont="1" applyBorder="1" applyAlignment="1">
      <alignment horizontal="center" vertical="center" wrapText="1"/>
    </xf>
    <xf numFmtId="49" fontId="135" fillId="37" borderId="10" xfId="0" applyNumberFormat="1" applyFont="1" applyFill="1" applyBorder="1" applyAlignment="1">
      <alignment vertical="center"/>
    </xf>
    <xf numFmtId="0" fontId="0" fillId="0" borderId="10" xfId="0" applyBorder="1" applyAlignment="1">
      <alignment vertical="center"/>
    </xf>
    <xf numFmtId="0" fontId="0" fillId="0" borderId="64" xfId="0" applyBorder="1" applyAlignment="1">
      <alignment horizontal="left" vertical="center" wrapText="1"/>
    </xf>
    <xf numFmtId="0" fontId="0" fillId="0" borderId="66" xfId="0" applyBorder="1" applyAlignment="1">
      <alignment horizontal="left" vertical="center" wrapText="1"/>
    </xf>
    <xf numFmtId="0" fontId="0" fillId="0" borderId="68" xfId="0" applyBorder="1" applyAlignment="1">
      <alignment horizontal="left" vertical="center" wrapText="1"/>
    </xf>
    <xf numFmtId="0" fontId="0" fillId="0" borderId="77" xfId="0" applyBorder="1" applyAlignment="1">
      <alignment horizontal="left" vertical="center" wrapText="1"/>
    </xf>
    <xf numFmtId="0" fontId="0" fillId="0" borderId="64" xfId="0" applyBorder="1" applyAlignment="1">
      <alignment horizontal="center" vertical="center" wrapText="1"/>
    </xf>
    <xf numFmtId="0" fontId="0" fillId="0" borderId="66" xfId="0" applyBorder="1" applyAlignment="1">
      <alignment horizontal="center" vertical="center" wrapText="1"/>
    </xf>
    <xf numFmtId="0" fontId="0" fillId="0" borderId="68" xfId="0" applyBorder="1" applyAlignment="1">
      <alignment horizontal="center" vertical="center" wrapText="1"/>
    </xf>
    <xf numFmtId="0" fontId="0" fillId="0" borderId="77" xfId="0" applyBorder="1" applyAlignment="1">
      <alignment horizontal="center" vertical="center" wrapText="1"/>
    </xf>
    <xf numFmtId="0" fontId="121" fillId="33" borderId="79" xfId="172" applyFont="1" applyFill="1" applyBorder="1" applyAlignment="1">
      <alignment horizontal="center" vertical="center" wrapText="1"/>
    </xf>
    <xf numFmtId="0" fontId="121" fillId="33" borderId="80" xfId="172" applyFont="1" applyFill="1" applyBorder="1" applyAlignment="1">
      <alignment horizontal="center" vertical="center" wrapText="1"/>
    </xf>
    <xf numFmtId="0" fontId="121" fillId="33" borderId="81" xfId="172" applyFont="1" applyFill="1" applyBorder="1" applyAlignment="1">
      <alignment horizontal="center" vertical="center" wrapText="1"/>
    </xf>
    <xf numFmtId="0" fontId="119" fillId="0" borderId="85" xfId="0" applyFont="1" applyBorder="1" applyAlignment="1">
      <alignment horizontal="center"/>
    </xf>
    <xf numFmtId="0" fontId="119" fillId="0" borderId="14" xfId="0" applyFont="1" applyBorder="1" applyAlignment="1">
      <alignment horizontal="center"/>
    </xf>
    <xf numFmtId="0" fontId="0" fillId="0" borderId="50" xfId="0" applyBorder="1" applyAlignment="1">
      <alignment horizontal="center" vertical="center"/>
    </xf>
    <xf numFmtId="0" fontId="0" fillId="0" borderId="65" xfId="0" applyBorder="1" applyAlignment="1">
      <alignment horizontal="center" vertical="center"/>
    </xf>
    <xf numFmtId="0" fontId="121" fillId="28" borderId="50" xfId="165" applyFont="1" applyFill="1" applyBorder="1" applyAlignment="1">
      <alignment vertical="top" wrapText="1"/>
    </xf>
    <xf numFmtId="0" fontId="119" fillId="0" borderId="12" xfId="0" applyFont="1" applyBorder="1" applyAlignment="1">
      <alignment horizontal="center"/>
    </xf>
    <xf numFmtId="0" fontId="0" fillId="0" borderId="15" xfId="0" applyBorder="1" applyAlignment="1">
      <alignment horizontal="center"/>
    </xf>
    <xf numFmtId="0" fontId="121" fillId="28" borderId="12" xfId="172" applyFont="1" applyFill="1" applyBorder="1" applyAlignment="1">
      <alignment horizontal="left" vertical="center" wrapText="1"/>
    </xf>
    <xf numFmtId="0" fontId="121" fillId="28" borderId="67" xfId="172" applyFont="1" applyFill="1" applyBorder="1" applyAlignment="1">
      <alignment horizontal="left" vertical="center" wrapText="1"/>
    </xf>
    <xf numFmtId="0" fontId="121" fillId="28" borderId="15" xfId="172" applyFont="1" applyFill="1" applyBorder="1" applyAlignment="1">
      <alignment horizontal="left" vertical="center" wrapText="1"/>
    </xf>
    <xf numFmtId="0" fontId="121" fillId="28" borderId="52" xfId="172" applyFont="1" applyFill="1" applyBorder="1" applyAlignment="1">
      <alignment horizontal="left" vertical="center" wrapText="1"/>
    </xf>
    <xf numFmtId="0" fontId="121" fillId="0" borderId="88" xfId="0" applyFont="1" applyBorder="1" applyAlignment="1">
      <alignment horizontal="center" vertical="center" wrapText="1"/>
    </xf>
    <xf numFmtId="0" fontId="0" fillId="0" borderId="88" xfId="0" applyBorder="1" applyAlignment="1">
      <alignment horizontal="center" vertical="center" wrapText="1"/>
    </xf>
    <xf numFmtId="49" fontId="121" fillId="34" borderId="77" xfId="0" applyNumberFormat="1" applyFont="1" applyFill="1" applyBorder="1" applyAlignment="1">
      <alignment horizontal="center" vertical="top" wrapText="1"/>
    </xf>
    <xf numFmtId="49" fontId="121" fillId="34" borderId="88" xfId="0" applyNumberFormat="1" applyFont="1" applyFill="1" applyBorder="1" applyAlignment="1">
      <alignment horizontal="center" vertical="top" wrapText="1"/>
    </xf>
    <xf numFmtId="0" fontId="121" fillId="28" borderId="83" xfId="172" applyFont="1" applyFill="1" applyBorder="1" applyAlignment="1">
      <alignment horizontal="center" vertical="center" wrapText="1"/>
    </xf>
    <xf numFmtId="0" fontId="121" fillId="0" borderId="10" xfId="0" applyFont="1" applyBorder="1" applyAlignment="1">
      <alignment horizontal="center" vertical="center" wrapText="1"/>
    </xf>
    <xf numFmtId="0" fontId="121" fillId="0" borderId="10" xfId="0" applyFont="1" applyBorder="1" applyAlignment="1">
      <alignment horizontal="left" vertical="center" wrapText="1"/>
    </xf>
    <xf numFmtId="0" fontId="0" fillId="0" borderId="83" xfId="0" applyBorder="1" applyAlignment="1">
      <alignment horizontal="center" vertical="center" wrapText="1"/>
    </xf>
    <xf numFmtId="0" fontId="121" fillId="28" borderId="84" xfId="172" applyFont="1" applyFill="1" applyBorder="1" applyAlignment="1">
      <alignment horizontal="center" vertical="center" wrapText="1"/>
    </xf>
    <xf numFmtId="0" fontId="121" fillId="0" borderId="93" xfId="0" applyFont="1" applyBorder="1" applyAlignment="1">
      <alignment horizontal="center" vertical="center" wrapText="1"/>
    </xf>
    <xf numFmtId="0" fontId="121" fillId="28" borderId="11" xfId="172" applyFont="1" applyFill="1" applyBorder="1" applyAlignment="1">
      <alignment horizontal="center" vertical="center" wrapText="1"/>
    </xf>
    <xf numFmtId="0" fontId="121" fillId="28" borderId="11" xfId="172" applyFont="1" applyFill="1" applyBorder="1" applyAlignment="1">
      <alignment horizontal="left" vertical="center" wrapText="1"/>
    </xf>
    <xf numFmtId="0" fontId="121" fillId="28" borderId="15" xfId="172" applyFont="1" applyFill="1" applyBorder="1" applyAlignment="1">
      <alignment horizontal="center" vertical="center"/>
    </xf>
    <xf numFmtId="0" fontId="0" fillId="0" borderId="69" xfId="0" applyBorder="1" applyAlignment="1">
      <alignment horizontal="left" vertical="center" wrapText="1"/>
    </xf>
    <xf numFmtId="0" fontId="0" fillId="0" borderId="93" xfId="0" applyBorder="1" applyAlignment="1">
      <alignment horizontal="center" vertical="center" wrapText="1"/>
    </xf>
    <xf numFmtId="0" fontId="0" fillId="0" borderId="95" xfId="0" applyBorder="1" applyAlignment="1">
      <alignment horizontal="center" vertical="center" wrapText="1"/>
    </xf>
    <xf numFmtId="0" fontId="0" fillId="0" borderId="14" xfId="0" applyBorder="1" applyAlignment="1">
      <alignment horizontal="center" vertical="center" wrapText="1"/>
    </xf>
    <xf numFmtId="0" fontId="0" fillId="0" borderId="23" xfId="0" applyBorder="1" applyAlignment="1">
      <alignment horizontal="center" vertical="center" wrapText="1"/>
    </xf>
    <xf numFmtId="49" fontId="120" fillId="31" borderId="10" xfId="165" applyNumberFormat="1" applyFont="1" applyFill="1" applyBorder="1" applyAlignment="1">
      <alignment horizontal="center" vertical="center"/>
    </xf>
    <xf numFmtId="0" fontId="101" fillId="0" borderId="12" xfId="0" applyFont="1" applyBorder="1" applyAlignment="1">
      <alignment horizontal="center" vertical="center"/>
    </xf>
    <xf numFmtId="49" fontId="36" fillId="32" borderId="10" xfId="0" applyNumberFormat="1" applyFont="1" applyFill="1" applyBorder="1" applyAlignment="1">
      <alignment vertical="center"/>
    </xf>
    <xf numFmtId="0" fontId="0" fillId="32" borderId="10" xfId="0" applyFill="1" applyBorder="1" applyAlignment="1">
      <alignment vertical="center"/>
    </xf>
    <xf numFmtId="49" fontId="115" fillId="33" borderId="13" xfId="0" applyNumberFormat="1" applyFont="1" applyFill="1" applyBorder="1" applyAlignment="1">
      <alignment vertical="center"/>
    </xf>
    <xf numFmtId="0" fontId="0" fillId="33" borderId="17" xfId="0" applyFill="1" applyBorder="1" applyAlignment="1">
      <alignment vertical="center"/>
    </xf>
    <xf numFmtId="0" fontId="0" fillId="33" borderId="18" xfId="0" applyFill="1" applyBorder="1" applyAlignment="1">
      <alignment vertical="center"/>
    </xf>
    <xf numFmtId="0" fontId="121" fillId="28" borderId="10" xfId="165" applyFont="1" applyFill="1" applyBorder="1" applyAlignment="1">
      <alignment horizontal="left" vertical="top" wrapText="1"/>
    </xf>
    <xf numFmtId="0" fontId="121" fillId="28" borderId="55" xfId="165" applyFont="1" applyFill="1" applyBorder="1" applyAlignment="1">
      <alignment horizontal="left" vertical="top" wrapText="1"/>
    </xf>
    <xf numFmtId="0" fontId="121" fillId="28" borderId="78" xfId="165" applyFont="1" applyFill="1" applyBorder="1" applyAlignment="1">
      <alignment horizontal="left" vertical="top" wrapText="1"/>
    </xf>
    <xf numFmtId="0" fontId="121" fillId="28" borderId="83" xfId="165" applyFont="1" applyFill="1" applyBorder="1" applyAlignment="1">
      <alignment horizontal="left" vertical="top" wrapText="1"/>
    </xf>
    <xf numFmtId="0" fontId="121" fillId="28" borderId="77" xfId="165" applyFont="1" applyFill="1" applyBorder="1" applyAlignment="1">
      <alignment horizontal="left" vertical="top" wrapText="1"/>
    </xf>
    <xf numFmtId="0" fontId="121" fillId="28" borderId="64" xfId="165" applyFont="1" applyFill="1" applyBorder="1" applyAlignment="1">
      <alignment horizontal="left" vertical="top" wrapText="1"/>
    </xf>
    <xf numFmtId="0" fontId="121" fillId="28" borderId="87" xfId="165" applyFont="1" applyFill="1" applyBorder="1" applyAlignment="1">
      <alignment horizontal="left" vertical="top" wrapText="1"/>
    </xf>
    <xf numFmtId="0" fontId="121" fillId="28" borderId="88" xfId="165" applyFont="1" applyFill="1" applyBorder="1" applyAlignment="1">
      <alignment horizontal="left" vertical="top" wrapText="1"/>
    </xf>
    <xf numFmtId="0" fontId="121" fillId="28" borderId="66" xfId="165" applyFont="1" applyFill="1" applyBorder="1" applyAlignment="1">
      <alignment horizontal="left" vertical="top" wrapText="1"/>
    </xf>
    <xf numFmtId="0" fontId="121" fillId="28" borderId="93" xfId="165" applyFont="1" applyFill="1" applyBorder="1" applyAlignment="1">
      <alignment horizontal="left" vertical="top" wrapText="1"/>
    </xf>
    <xf numFmtId="0" fontId="121" fillId="28" borderId="69" xfId="165" applyFont="1" applyFill="1" applyBorder="1" applyAlignment="1">
      <alignment horizontal="left" vertical="top" wrapText="1"/>
    </xf>
    <xf numFmtId="0" fontId="119" fillId="0" borderId="11" xfId="0" applyFont="1" applyBorder="1" applyAlignment="1">
      <alignment horizontal="center"/>
    </xf>
    <xf numFmtId="0" fontId="121" fillId="0" borderId="50" xfId="0" applyFont="1" applyBorder="1" applyAlignment="1">
      <alignment horizontal="left" vertical="top" wrapText="1"/>
    </xf>
    <xf numFmtId="0" fontId="121" fillId="0" borderId="55" xfId="0" applyFont="1" applyBorder="1" applyAlignment="1">
      <alignment horizontal="center" vertical="center" wrapText="1"/>
    </xf>
    <xf numFmtId="0" fontId="121" fillId="0" borderId="55" xfId="0" applyFont="1" applyBorder="1" applyAlignment="1">
      <alignment horizontal="left" vertical="center" wrapText="1"/>
    </xf>
    <xf numFmtId="0" fontId="121" fillId="28" borderId="88" xfId="172" applyFont="1" applyFill="1" applyBorder="1" applyAlignment="1">
      <alignment horizontal="center" vertical="center" wrapText="1"/>
    </xf>
    <xf numFmtId="0" fontId="121" fillId="28" borderId="90" xfId="172" applyFont="1" applyFill="1" applyBorder="1" applyAlignment="1">
      <alignment horizontal="center" vertical="center" wrapText="1"/>
    </xf>
    <xf numFmtId="0" fontId="121" fillId="28" borderId="90" xfId="172" applyFont="1" applyFill="1" applyBorder="1" applyAlignment="1">
      <alignment horizontal="center" vertical="center"/>
    </xf>
    <xf numFmtId="0" fontId="121" fillId="28" borderId="52" xfId="172" applyFont="1" applyFill="1" applyBorder="1" applyAlignment="1">
      <alignment horizontal="center" vertical="center"/>
    </xf>
    <xf numFmtId="0" fontId="119" fillId="0" borderId="94" xfId="0" applyFont="1" applyBorder="1" applyAlignment="1">
      <alignment horizontal="center"/>
    </xf>
    <xf numFmtId="0" fontId="119" fillId="0" borderId="52" xfId="0" applyFont="1" applyBorder="1" applyAlignment="1">
      <alignment horizontal="center"/>
    </xf>
    <xf numFmtId="49" fontId="119" fillId="34" borderId="88" xfId="0" applyNumberFormat="1" applyFont="1" applyFill="1" applyBorder="1" applyAlignment="1">
      <alignment horizontal="center" vertical="center"/>
    </xf>
    <xf numFmtId="0" fontId="0" fillId="34" borderId="88" xfId="0" applyFont="1" applyFill="1" applyBorder="1" applyAlignment="1">
      <alignment horizontal="center" vertical="center"/>
    </xf>
    <xf numFmtId="0" fontId="121" fillId="0" borderId="12" xfId="0" applyFont="1" applyBorder="1" applyAlignment="1">
      <alignment horizontal="center" vertical="center" wrapText="1"/>
    </xf>
    <xf numFmtId="0" fontId="0" fillId="37" borderId="17" xfId="0" applyFill="1" applyBorder="1" applyAlignment="1">
      <alignment vertical="center"/>
    </xf>
    <xf numFmtId="0" fontId="0" fillId="37" borderId="18" xfId="0" applyFill="1" applyBorder="1" applyAlignment="1">
      <alignment vertical="center"/>
    </xf>
    <xf numFmtId="49" fontId="135" fillId="33" borderId="88" xfId="0" applyNumberFormat="1" applyFont="1" applyFill="1" applyBorder="1" applyAlignment="1">
      <alignment vertical="center"/>
    </xf>
    <xf numFmtId="0" fontId="0" fillId="33" borderId="88" xfId="0" applyFill="1" applyBorder="1" applyAlignment="1">
      <alignment vertical="center"/>
    </xf>
    <xf numFmtId="0" fontId="121" fillId="28" borderId="96" xfId="172" applyFont="1" applyFill="1" applyBorder="1" applyAlignment="1">
      <alignment horizontal="center" vertical="center"/>
    </xf>
    <xf numFmtId="0" fontId="101" fillId="0" borderId="12" xfId="0" applyFont="1" applyBorder="1" applyAlignment="1"/>
    <xf numFmtId="0" fontId="101" fillId="33" borderId="10" xfId="0" applyFont="1" applyFill="1" applyBorder="1" applyAlignment="1"/>
    <xf numFmtId="0" fontId="121" fillId="0" borderId="12" xfId="0" applyFont="1" applyBorder="1" applyAlignment="1">
      <alignment horizontal="left" vertical="center" wrapText="1"/>
    </xf>
    <xf numFmtId="0" fontId="121" fillId="0" borderId="66" xfId="0" applyFont="1" applyBorder="1" applyAlignment="1">
      <alignment horizontal="center" vertical="center" wrapText="1"/>
    </xf>
    <xf numFmtId="0" fontId="0" fillId="0" borderId="67" xfId="0" applyBorder="1" applyAlignment="1">
      <alignment horizontal="center" vertical="center" wrapText="1"/>
    </xf>
    <xf numFmtId="0" fontId="121" fillId="0" borderId="12" xfId="0" applyFont="1" applyBorder="1" applyAlignment="1">
      <alignment horizontal="center" vertical="top" wrapText="1"/>
    </xf>
    <xf numFmtId="0" fontId="121" fillId="0" borderId="15" xfId="0" applyFont="1" applyBorder="1" applyAlignment="1">
      <alignment horizontal="center" vertical="top" wrapText="1"/>
    </xf>
    <xf numFmtId="49" fontId="121" fillId="34" borderId="96" xfId="0" applyNumberFormat="1" applyFont="1" applyFill="1" applyBorder="1" applyAlignment="1">
      <alignment horizontal="center" vertical="top" wrapText="1"/>
    </xf>
    <xf numFmtId="0" fontId="121" fillId="28" borderId="66" xfId="165" applyFont="1" applyFill="1" applyBorder="1" applyAlignment="1">
      <alignment horizontal="center" vertical="top" wrapText="1"/>
    </xf>
    <xf numFmtId="0" fontId="121" fillId="28" borderId="77" xfId="165" applyFont="1" applyFill="1" applyBorder="1" applyAlignment="1">
      <alignment horizontal="center" vertical="top" wrapText="1"/>
    </xf>
    <xf numFmtId="0" fontId="119" fillId="0" borderId="65" xfId="0" applyFont="1" applyBorder="1" applyAlignment="1">
      <alignment horizontal="center"/>
    </xf>
    <xf numFmtId="49" fontId="119" fillId="34" borderId="91" xfId="0" applyNumberFormat="1" applyFont="1" applyFill="1" applyBorder="1" applyAlignment="1">
      <alignment horizontal="center" vertical="center"/>
    </xf>
    <xf numFmtId="49" fontId="121" fillId="34" borderId="91" xfId="0" applyNumberFormat="1" applyFont="1" applyFill="1" applyBorder="1" applyAlignment="1">
      <alignment horizontal="left" vertical="top" wrapText="1"/>
    </xf>
    <xf numFmtId="49" fontId="121" fillId="34" borderId="15" xfId="0" applyNumberFormat="1" applyFont="1" applyFill="1" applyBorder="1" applyAlignment="1">
      <alignment horizontal="left" vertical="top" wrapText="1"/>
    </xf>
    <xf numFmtId="49" fontId="121" fillId="34" borderId="52" xfId="0" applyNumberFormat="1" applyFont="1" applyFill="1" applyBorder="1" applyAlignment="1">
      <alignment horizontal="left" vertical="top" wrapText="1"/>
    </xf>
    <xf numFmtId="0" fontId="0" fillId="0" borderId="91" xfId="0" applyBorder="1" applyAlignment="1">
      <alignment horizontal="center"/>
    </xf>
    <xf numFmtId="0" fontId="121" fillId="28" borderId="91" xfId="172" applyFont="1" applyFill="1" applyBorder="1" applyAlignment="1">
      <alignment horizontal="center" vertical="center" wrapText="1"/>
    </xf>
    <xf numFmtId="0" fontId="121" fillId="0" borderId="91"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52" xfId="0" applyFont="1" applyBorder="1" applyAlignment="1">
      <alignment horizontal="center" vertical="center" wrapText="1"/>
    </xf>
    <xf numFmtId="0" fontId="0" fillId="0" borderId="91" xfId="0" applyBorder="1" applyAlignment="1">
      <alignment horizontal="center" vertical="center" wrapText="1"/>
    </xf>
    <xf numFmtId="0" fontId="117" fillId="0" borderId="92" xfId="0" applyFont="1" applyBorder="1" applyAlignment="1">
      <alignment horizontal="left" vertical="center" wrapText="1"/>
    </xf>
    <xf numFmtId="49" fontId="121" fillId="34" borderId="64" xfId="0" applyNumberFormat="1" applyFont="1" applyFill="1" applyBorder="1" applyAlignment="1">
      <alignment horizontal="left" vertical="top" wrapText="1"/>
    </xf>
    <xf numFmtId="49" fontId="121" fillId="34" borderId="77" xfId="0" applyNumberFormat="1" applyFont="1" applyFill="1" applyBorder="1" applyAlignment="1">
      <alignment horizontal="left" vertical="top" wrapText="1"/>
    </xf>
    <xf numFmtId="0" fontId="119" fillId="0" borderId="64" xfId="0" applyFont="1" applyBorder="1" applyAlignment="1">
      <alignment horizontal="center"/>
    </xf>
    <xf numFmtId="0" fontId="119" fillId="0" borderId="77" xfId="0" applyFont="1" applyBorder="1" applyAlignment="1">
      <alignment horizontal="center"/>
    </xf>
    <xf numFmtId="0" fontId="0" fillId="0" borderId="64" xfId="0" applyBorder="1" applyAlignment="1">
      <alignment horizontal="center"/>
    </xf>
    <xf numFmtId="0" fontId="121" fillId="28" borderId="64" xfId="172" applyFont="1" applyFill="1" applyBorder="1" applyAlignment="1">
      <alignment horizontal="center" vertical="center" wrapText="1"/>
    </xf>
    <xf numFmtId="0" fontId="121" fillId="28" borderId="77" xfId="172" applyFont="1" applyFill="1" applyBorder="1" applyAlignment="1">
      <alignment horizontal="center" vertical="center" wrapText="1"/>
    </xf>
    <xf numFmtId="0" fontId="121" fillId="28" borderId="13" xfId="172" applyFont="1" applyFill="1" applyBorder="1" applyAlignment="1">
      <alignment horizontal="left" vertical="center" wrapText="1"/>
    </xf>
    <xf numFmtId="0" fontId="119" fillId="0" borderId="10" xfId="0" applyFont="1" applyBorder="1" applyAlignment="1">
      <alignment horizontal="center"/>
    </xf>
    <xf numFmtId="0" fontId="0" fillId="0" borderId="10" xfId="0" applyBorder="1" applyAlignment="1">
      <alignment horizontal="center"/>
    </xf>
    <xf numFmtId="0" fontId="0" fillId="0" borderId="77" xfId="0" applyBorder="1" applyAlignment="1">
      <alignment horizontal="center"/>
    </xf>
    <xf numFmtId="0" fontId="121" fillId="0" borderId="77" xfId="0" applyFont="1" applyBorder="1" applyAlignment="1">
      <alignment horizontal="left" vertical="center" wrapText="1"/>
    </xf>
    <xf numFmtId="0" fontId="119" fillId="28" borderId="12" xfId="172" applyFont="1" applyFill="1" applyBorder="1" applyAlignment="1">
      <alignment horizontal="center"/>
    </xf>
    <xf numFmtId="0" fontId="0" fillId="0" borderId="11" xfId="0" applyBorder="1" applyAlignment="1">
      <alignment horizontal="center"/>
    </xf>
    <xf numFmtId="0" fontId="0" fillId="32" borderId="17" xfId="0" applyFill="1" applyBorder="1" applyAlignment="1">
      <alignment vertical="center"/>
    </xf>
    <xf numFmtId="0" fontId="0" fillId="32" borderId="18" xfId="0" applyFill="1" applyBorder="1" applyAlignment="1">
      <alignment vertical="center"/>
    </xf>
    <xf numFmtId="0" fontId="121" fillId="28" borderId="12" xfId="165" applyFont="1" applyFill="1" applyBorder="1" applyAlignment="1">
      <alignment vertical="top" wrapText="1"/>
    </xf>
    <xf numFmtId="0" fontId="0" fillId="0" borderId="11" xfId="0" applyBorder="1" applyAlignment="1">
      <alignment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1" fillId="0" borderId="15" xfId="0" applyFont="1" applyBorder="1" applyAlignment="1">
      <alignment horizontal="left" vertical="top"/>
    </xf>
    <xf numFmtId="0" fontId="121" fillId="0" borderId="11" xfId="0" applyFont="1" applyBorder="1" applyAlignment="1">
      <alignment horizontal="left" vertical="top"/>
    </xf>
    <xf numFmtId="0" fontId="135" fillId="34" borderId="0" xfId="0" applyFont="1" applyFill="1" applyBorder="1" applyAlignment="1">
      <alignment horizontal="center" vertical="center"/>
    </xf>
    <xf numFmtId="0" fontId="155" fillId="34" borderId="79" xfId="0" applyFont="1" applyFill="1" applyBorder="1" applyAlignment="1">
      <alignment horizontal="center" vertical="center" wrapText="1"/>
    </xf>
    <xf numFmtId="0" fontId="155" fillId="34" borderId="80" xfId="0" applyFont="1" applyFill="1" applyBorder="1" applyAlignment="1">
      <alignment horizontal="center" vertical="center" wrapText="1"/>
    </xf>
    <xf numFmtId="0" fontId="155" fillId="34" borderId="81" xfId="0" applyFont="1" applyFill="1" applyBorder="1" applyAlignment="1">
      <alignment horizontal="center" vertical="center" wrapText="1"/>
    </xf>
  </cellXfs>
  <cellStyles count="315">
    <cellStyle name="_(已修改)章富荣Sitram 欧尚列系计划内合同核价   报价(R1)JUN  02  2011" xfId="1"/>
    <cellStyle name="_AN拉伸铝煲煎锅系列" xfId="2"/>
    <cellStyle name="_ET_STYLE_NoName_00_" xfId="3"/>
    <cellStyle name="_FQN-10060询价6件套铝煲" xfId="4"/>
    <cellStyle name="_FQN-10090 菲臣铝煲询价" xfId="5"/>
    <cellStyle name="_FQN-10092 广新商贸W01变薄铝煲询价" xfId="6"/>
    <cellStyle name="_FQN-10114 菲臣铝煲询价" xfId="7"/>
    <cellStyle name="_QN-453-10-K-ELO-9件套SEP 03 2010" xfId="8"/>
    <cellStyle name="_QN-518-10  ELO -9 &amp; 10件套 -NB 直身1款" xfId="9"/>
    <cellStyle name="_Sitram(" xfId="10"/>
    <cellStyle name="_W110308 CQN-11015三款圆底压焊煲配客板通柄报价表" xfId="11"/>
    <cellStyle name="_刘小姐CQN 10038（W06产品重核价）JUL 15 2010" xfId="12"/>
    <cellStyle name="_刘小姐CQN 10067（CA13圆角打底煲询价）OCT 18 2010" xfId="13"/>
    <cellStyle name="_刘小姐CQN 11009（W22-Gala Plus客来样板不锈钢三件套询价）FEB 26 2011" xfId="14"/>
    <cellStyle name="_刘小姐CQN 11050（W02产品更改明细价格对比）JUN 29 2011" xfId="15"/>
    <cellStyle name="_圆底压焊煲" xfId="16"/>
    <cellStyle name="_娥FQN-10130 华美丽2件套变薄铝煎锅AUG 19 2010" xfId="17"/>
    <cellStyle name="_注射电木配件109届" xfId="18"/>
    <cellStyle name="_现有铝产品数据(10)最新" xfId="19"/>
    <cellStyle name="_迪米亚24钢盖走空运" xfId="20"/>
    <cellStyle name="=C:\WINNT35\SYSTEM32\COMMAND.COM" xfId="21"/>
    <cellStyle name="0,0_x000d__x000a_NA_x000d__x000a_" xfId="22"/>
    <cellStyle name="20% - Akzent1" xfId="23"/>
    <cellStyle name="20% - Akzent2" xfId="24"/>
    <cellStyle name="20% - Akzent3" xfId="25"/>
    <cellStyle name="20% - Akzent4" xfId="26"/>
    <cellStyle name="20% - Akzent5" xfId="27"/>
    <cellStyle name="20% - Akzent6" xfId="28"/>
    <cellStyle name="20% - Акцент1 2" xfId="29"/>
    <cellStyle name="20% - Акцент1 2 2" xfId="30"/>
    <cellStyle name="20% - Акцент2 2" xfId="31"/>
    <cellStyle name="20% - Акцент2 2 2" xfId="32"/>
    <cellStyle name="20% - Акцент3 2" xfId="33"/>
    <cellStyle name="20% - Акцент3 2 2" xfId="34"/>
    <cellStyle name="20% - Акцент4 2" xfId="35"/>
    <cellStyle name="20% - Акцент4 2 2" xfId="36"/>
    <cellStyle name="20% - Акцент5 2" xfId="37"/>
    <cellStyle name="20% - Акцент5 2 2" xfId="38"/>
    <cellStyle name="20% - Акцент6 2" xfId="39"/>
    <cellStyle name="20% - Акцент6 2 2" xfId="40"/>
    <cellStyle name="20% - 强调文字颜色 1" xfId="41"/>
    <cellStyle name="20% - 强调文字颜色 2" xfId="42"/>
    <cellStyle name="20% - 强调文字颜色 3" xfId="43"/>
    <cellStyle name="20% - 强调文字颜色 4" xfId="44"/>
    <cellStyle name="20% - 强调文字颜色 5" xfId="45"/>
    <cellStyle name="20% - 强调文字颜色 6" xfId="46"/>
    <cellStyle name="20% - 輔色1" xfId="47"/>
    <cellStyle name="20% - 輔色2" xfId="48"/>
    <cellStyle name="20% - 輔色3" xfId="49"/>
    <cellStyle name="20% - 輔色4" xfId="50"/>
    <cellStyle name="20% - 輔色5" xfId="51"/>
    <cellStyle name="20% - 輔色6" xfId="52"/>
    <cellStyle name="40% - Akzent1" xfId="53"/>
    <cellStyle name="40% - Akzent2" xfId="54"/>
    <cellStyle name="40% - Akzent3" xfId="55"/>
    <cellStyle name="40% - Akzent4" xfId="56"/>
    <cellStyle name="40% - Akzent5" xfId="57"/>
    <cellStyle name="40% - Akzent6" xfId="58"/>
    <cellStyle name="40% - Акцент1 2" xfId="59"/>
    <cellStyle name="40% - Акцент1 2 2" xfId="60"/>
    <cellStyle name="40% - Акцент2 2" xfId="61"/>
    <cellStyle name="40% - Акцент2 2 2" xfId="62"/>
    <cellStyle name="40% - Акцент3 2" xfId="63"/>
    <cellStyle name="40% - Акцент3 2 2" xfId="64"/>
    <cellStyle name="40% - Акцент4 2" xfId="65"/>
    <cellStyle name="40% - Акцент4 2 2" xfId="66"/>
    <cellStyle name="40% - Акцент5 2" xfId="67"/>
    <cellStyle name="40% - Акцент5 2 2" xfId="68"/>
    <cellStyle name="40% - Акцент6 2" xfId="69"/>
    <cellStyle name="40% - Акцент6 2 2" xfId="70"/>
    <cellStyle name="40% - 强调文字颜色 1" xfId="71"/>
    <cellStyle name="40% - 强调文字颜色 2" xfId="72"/>
    <cellStyle name="40% - 强调文字颜色 3" xfId="73"/>
    <cellStyle name="40% - 强调文字颜色 4" xfId="74"/>
    <cellStyle name="40% - 强调文字颜色 5" xfId="75"/>
    <cellStyle name="40% - 强调文字颜色 6" xfId="76"/>
    <cellStyle name="40% - 輔色1" xfId="77"/>
    <cellStyle name="40% - 輔色2" xfId="78"/>
    <cellStyle name="40% - 輔色3" xfId="79"/>
    <cellStyle name="40% - 輔色4" xfId="80"/>
    <cellStyle name="40% - 輔色5" xfId="81"/>
    <cellStyle name="40% - 輔色6" xfId="82"/>
    <cellStyle name="60% - Akzent1" xfId="83"/>
    <cellStyle name="60% - Akzent2" xfId="84"/>
    <cellStyle name="60% - Akzent3" xfId="85"/>
    <cellStyle name="60% - Akzent4" xfId="86"/>
    <cellStyle name="60% - Akzent5" xfId="87"/>
    <cellStyle name="60% - Akzent6" xfId="88"/>
    <cellStyle name="60% - Акцент1 2" xfId="89"/>
    <cellStyle name="60% - Акцент2 2" xfId="90"/>
    <cellStyle name="60% - Акцент3 2" xfId="91"/>
    <cellStyle name="60% - Акцент4 2" xfId="92"/>
    <cellStyle name="60% - Акцент5 2" xfId="93"/>
    <cellStyle name="60% - Акцент6 2" xfId="94"/>
    <cellStyle name="60% - 强调文字颜色 1" xfId="95"/>
    <cellStyle name="60% - 强调文字颜色 2" xfId="96"/>
    <cellStyle name="60% - 强调文字颜色 3" xfId="97"/>
    <cellStyle name="60% - 强调文字颜色 4" xfId="98"/>
    <cellStyle name="60% - 强调文字颜色 5" xfId="99"/>
    <cellStyle name="60% - 强调文字颜色 6" xfId="100"/>
    <cellStyle name="60% - 輔色1" xfId="101"/>
    <cellStyle name="60% - 輔色2" xfId="102"/>
    <cellStyle name="60% - 輔色3" xfId="103"/>
    <cellStyle name="60% - 輔色4" xfId="104"/>
    <cellStyle name="60% - 輔色5" xfId="105"/>
    <cellStyle name="60% - 輔色6" xfId="106"/>
    <cellStyle name="A4 Small 210 x 297 mm" xfId="107"/>
    <cellStyle name="Akzent1" xfId="108"/>
    <cellStyle name="Akzent2" xfId="109"/>
    <cellStyle name="Akzent3" xfId="110"/>
    <cellStyle name="Akzent4" xfId="111"/>
    <cellStyle name="Akzent5" xfId="112"/>
    <cellStyle name="Akzent6" xfId="113"/>
    <cellStyle name="Ausgabe" xfId="114"/>
    <cellStyle name="Berechnung" xfId="115"/>
    <cellStyle name="Comma 2" xfId="116"/>
    <cellStyle name="Eingabe" xfId="117"/>
    <cellStyle name="Ergebnis" xfId="118"/>
    <cellStyle name="Erklärender Text" xfId="119"/>
    <cellStyle name="Euro" xfId="120"/>
    <cellStyle name="Gut" xfId="121"/>
    <cellStyle name="Hyperlink 2" xfId="122"/>
    <cellStyle name="Normal 2" xfId="123"/>
    <cellStyle name="Normal 2 2" xfId="124"/>
    <cellStyle name="Normal 2 3" xfId="125"/>
    <cellStyle name="Normal 2 4" xfId="126"/>
    <cellStyle name="Normal 2 5" xfId="127"/>
    <cellStyle name="Normal 2 6" xfId="128"/>
    <cellStyle name="Normal 2 7" xfId="129"/>
    <cellStyle name="Normal 2 8" xfId="130"/>
    <cellStyle name="Normal 3" xfId="131"/>
    <cellStyle name="Normal_Playcrop - Supremo &amp; Clear Range Price Analysis (16-09-09)" xfId="132"/>
    <cellStyle name="Notiz" xfId="133"/>
    <cellStyle name="Schlecht" xfId="134"/>
    <cellStyle name="Überschrift" xfId="135"/>
    <cellStyle name="Überschrift 1" xfId="136"/>
    <cellStyle name="Überschrift 2" xfId="137"/>
    <cellStyle name="Überschrift 3" xfId="138"/>
    <cellStyle name="Überschrift 4" xfId="139"/>
    <cellStyle name="Verknüpfte Zelle" xfId="140"/>
    <cellStyle name="Warnender Text" xfId="141"/>
    <cellStyle name="Zelle überprüfen" xfId="142"/>
    <cellStyle name="Акцент1 2" xfId="143"/>
    <cellStyle name="Акцент2 2" xfId="144"/>
    <cellStyle name="Акцент3 2" xfId="145"/>
    <cellStyle name="Акцент4 2" xfId="146"/>
    <cellStyle name="Акцент5 2" xfId="147"/>
    <cellStyle name="Акцент6 2" xfId="148"/>
    <cellStyle name="Ввод  2" xfId="149"/>
    <cellStyle name="Вывод 2" xfId="150"/>
    <cellStyle name="Вычисление 2" xfId="151"/>
    <cellStyle name="Гиперссылка" xfId="152" builtinId="8"/>
    <cellStyle name="Гиперссылка 2" xfId="310"/>
    <cellStyle name="Денежный" xfId="153" builtinId="4"/>
    <cellStyle name="Денежный 2" xfId="154"/>
    <cellStyle name="Денежный 2 2" xfId="155"/>
    <cellStyle name="Денежный 2 2 2" xfId="293"/>
    <cellStyle name="Денежный 2 3" xfId="292"/>
    <cellStyle name="Денежный 3" xfId="156"/>
    <cellStyle name="Денежный 3 2" xfId="294"/>
    <cellStyle name="Денежный 4" xfId="286"/>
    <cellStyle name="Денежный 4 2" xfId="301"/>
    <cellStyle name="Денежный 5" xfId="290"/>
    <cellStyle name="Денежный 5 2" xfId="304"/>
    <cellStyle name="Денежный 6" xfId="291"/>
    <cellStyle name="Денежный 7" xfId="306"/>
    <cellStyle name="Заголовок 1 2" xfId="157"/>
    <cellStyle name="Заголовок 2 2" xfId="158"/>
    <cellStyle name="Заголовок 3 2" xfId="159"/>
    <cellStyle name="Заголовок 4 2" xfId="160"/>
    <cellStyle name="Итог 2" xfId="161"/>
    <cellStyle name="Контрольная ячейка 2" xfId="162"/>
    <cellStyle name="Название 2" xfId="163"/>
    <cellStyle name="Нейтральный 2" xfId="164"/>
    <cellStyle name="Обычный" xfId="0" builtinId="0"/>
    <cellStyle name="Обычный 10" xfId="288"/>
    <cellStyle name="Обычный 10 2" xfId="302"/>
    <cellStyle name="Обычный 11" xfId="308"/>
    <cellStyle name="Обычный 2" xfId="165"/>
    <cellStyle name="Обычный 2 2" xfId="166"/>
    <cellStyle name="Обычный 2 3" xfId="167"/>
    <cellStyle name="Обычный 2 4" xfId="307"/>
    <cellStyle name="Обычный 23" xfId="168"/>
    <cellStyle name="Обычный 3" xfId="169"/>
    <cellStyle name="Обычный 3 2" xfId="170"/>
    <cellStyle name="Обычный 3 3" xfId="171"/>
    <cellStyle name="Обычный 4" xfId="172"/>
    <cellStyle name="Обычный 4 2" xfId="311"/>
    <cellStyle name="Обычный 4 3" xfId="312"/>
    <cellStyle name="Обычный 4 4" xfId="313"/>
    <cellStyle name="Обычный 4 5" xfId="314"/>
    <cellStyle name="Обычный 5" xfId="173"/>
    <cellStyle name="Обычный 5 2" xfId="174"/>
    <cellStyle name="Обычный 5 2 2" xfId="296"/>
    <cellStyle name="Обычный 5 3" xfId="175"/>
    <cellStyle name="Обычный 5 4" xfId="295"/>
    <cellStyle name="Обычный 6" xfId="176"/>
    <cellStyle name="Обычный 7" xfId="177"/>
    <cellStyle name="Обычный 7 2" xfId="297"/>
    <cellStyle name="Обычный 8" xfId="284"/>
    <cellStyle name="Обычный 8 2" xfId="299"/>
    <cellStyle name="Обычный 9" xfId="287"/>
    <cellStyle name="Обычный_Общий прайс" xfId="305"/>
    <cellStyle name="Плохой 2" xfId="178"/>
    <cellStyle name="Пояснение 2" xfId="179"/>
    <cellStyle name="Примечание 2" xfId="180"/>
    <cellStyle name="Процентный" xfId="181" builtinId="5"/>
    <cellStyle name="Процентный 2" xfId="182"/>
    <cellStyle name="Процентный 3" xfId="183"/>
    <cellStyle name="Процентный 3 2" xfId="298"/>
    <cellStyle name="Процентный 4" xfId="285"/>
    <cellStyle name="Процентный 4 2" xfId="300"/>
    <cellStyle name="Процентный 5" xfId="289"/>
    <cellStyle name="Процентный 5 2" xfId="303"/>
    <cellStyle name="Процентный 6" xfId="309"/>
    <cellStyle name="Связанная ячейка 2" xfId="184"/>
    <cellStyle name="Стиль 1" xfId="185"/>
    <cellStyle name="Текст предупреждения 2" xfId="186"/>
    <cellStyle name="Хороший 2" xfId="187"/>
    <cellStyle name="一般_QN-180-07-米查 May 282007 (2)" xfId="188"/>
    <cellStyle name="中等" xfId="189"/>
    <cellStyle name="備註" xfId="190"/>
    <cellStyle name="合計" xfId="191"/>
    <cellStyle name="壞" xfId="192"/>
    <cellStyle name="好" xfId="193"/>
    <cellStyle name="好_1100810单卡板包装修改1" xfId="194"/>
    <cellStyle name="好_ABM10系列变薄拉伸身煲R1对比" xfId="195"/>
    <cellStyle name="好_AFW系列变薄拉伸身煲" xfId="196"/>
    <cellStyle name="好_AN拉伸铝煲煎锅系列" xfId="197"/>
    <cellStyle name="好_CQN 11024（W02两款散煲）2011.3.26" xfId="198"/>
    <cellStyle name="好_FQN-09126-CA01客W06系列询价" xfId="199"/>
    <cellStyle name="好_FQN-10014 荷兰佬变薄铝煲询价表Feb 04 2010" xfId="200"/>
    <cellStyle name="好_FQN-10079荷兰佬变薄铝煎锅" xfId="201"/>
    <cellStyle name="好_QN-311-11R1 (SA客人）铜底压焊煲NOV 18  2011修改4" xfId="202"/>
    <cellStyle name="好_QN444-10 REV1(六國)修改" xfId="203"/>
    <cellStyle name="好_W06产品工价核算" xfId="204"/>
    <cellStyle name="好_万事泰报价单 100825" xfId="205"/>
    <cellStyle name="好_刘小姐CQN 11009（W22-Gala Plus客来样板不锈钢三件套询价）FEB 26 2011" xfId="206"/>
    <cellStyle name="好_刘小姐CQN 11015(圆底压焊三款煎盘询价）2011.3.18" xfId="207"/>
    <cellStyle name="好_刘小姐CQN 11050（W02产品更改明细价格对比）JUN 29 2011" xfId="208"/>
    <cellStyle name="好_娥FQN-10060询价6件套铝煲APR 19 2010" xfId="209"/>
    <cellStyle name="好_娥FQN-10079 荷兰佬变薄铝煎锅MAY 06 2010" xfId="210"/>
    <cellStyle name="好_娥FQN-10130 华美丽2件套变薄铝煎锅AUG 19 2010" xfId="211"/>
    <cellStyle name="好_彩盒询价 （2010-10-14）" xfId="212"/>
    <cellStyle name="好_报价111006" xfId="213"/>
    <cellStyle name="好_样板单GZSO-10136(3 tars系列-第一次打板)-修改1" xfId="214"/>
    <cellStyle name="好_欧尚促销系列要求报价- FEB.2010" xfId="215"/>
    <cellStyle name="好_章富荣2-VZENQ-110706-Sitram 直身U型煲系列 July 14,2011" xfId="216"/>
    <cellStyle name="好_章富荣VZ100816-Sitram- 圆角复打底煲新报价AUG 16 2010" xfId="217"/>
    <cellStyle name="差" xfId="218"/>
    <cellStyle name="差_1100810单卡板包装修改1" xfId="219"/>
    <cellStyle name="差_ABM10系列变薄拉伸身煲R1对比" xfId="220"/>
    <cellStyle name="差_AFW系列变薄拉伸身煲" xfId="221"/>
    <cellStyle name="差_AN拉伸铝煲煎锅系列" xfId="222"/>
    <cellStyle name="差_CQN 11024（W02两款散煲）2011.3.26" xfId="223"/>
    <cellStyle name="差_FQN-09126-CA01客W06系列询价" xfId="224"/>
    <cellStyle name="差_FQN-10014 荷兰佬变薄铝煲询价表Feb 04 2010" xfId="225"/>
    <cellStyle name="差_FQN-10079荷兰佬变薄铝煎锅" xfId="226"/>
    <cellStyle name="差_QN444-10 REV1(六國)修改" xfId="227"/>
    <cellStyle name="差_W06产品工价核算" xfId="228"/>
    <cellStyle name="差_万事泰报价单 100825" xfId="229"/>
    <cellStyle name="差_刘小姐CQN 11009（W22-Gala Plus客来样板不锈钢三件套询价）FEB 26 2011" xfId="230"/>
    <cellStyle name="差_刘小姐CQN 11015(圆底压焊三款煎盘询价）2011.3.18" xfId="231"/>
    <cellStyle name="差_刘小姐CQN 11050（W02产品更改明细价格对比）JUN 29 2011" xfId="232"/>
    <cellStyle name="差_娥FQN-10060询价6件套铝煲APR 19 2010" xfId="233"/>
    <cellStyle name="差_娥FQN-10079 荷兰佬变薄铝煎锅MAY 06 2010" xfId="234"/>
    <cellStyle name="差_娥FQN-10130 华美丽2件套变薄铝煎锅AUG 19 2010" xfId="235"/>
    <cellStyle name="差_彩盒询价 （2010-10-14）" xfId="236"/>
    <cellStyle name="差_样板单GZSO-10136(3 tars系列-第一次打板)-修改1" xfId="237"/>
    <cellStyle name="差_欧尚促销系列要求报价- FEB.2010" xfId="238"/>
    <cellStyle name="差_章富荣VZ100816-Sitram- 圆角复打底煲新报价AUG 16 2010" xfId="239"/>
    <cellStyle name="常规 2" xfId="240"/>
    <cellStyle name="常规_QN-115-05  Aug 25,05 苏迪美" xfId="241"/>
    <cellStyle name="常规_Sheet1" xfId="242"/>
    <cellStyle name="常规_SS Square Sink Quotation（09.7.28)" xfId="243"/>
    <cellStyle name="强调文字颜色 1" xfId="244"/>
    <cellStyle name="强调文字颜色 2" xfId="245"/>
    <cellStyle name="强调文字颜色 3" xfId="246"/>
    <cellStyle name="强调文字颜色 4" xfId="247"/>
    <cellStyle name="强调文字颜色 5" xfId="248"/>
    <cellStyle name="强调文字颜色 6" xfId="249"/>
    <cellStyle name="标题" xfId="250"/>
    <cellStyle name="标题 1" xfId="251"/>
    <cellStyle name="标题 2" xfId="252"/>
    <cellStyle name="标题 3" xfId="253"/>
    <cellStyle name="标题 4" xfId="254"/>
    <cellStyle name="标题_1100810单卡板包装修改1" xfId="255"/>
    <cellStyle name="检查单元格" xfId="256"/>
    <cellStyle name="標題" xfId="257"/>
    <cellStyle name="標題 1" xfId="258"/>
    <cellStyle name="標題 2" xfId="259"/>
    <cellStyle name="標題 3" xfId="260"/>
    <cellStyle name="標題 4" xfId="261"/>
    <cellStyle name="檢查儲存格" xfId="262"/>
    <cellStyle name="汇总" xfId="263"/>
    <cellStyle name="注释" xfId="264"/>
    <cellStyle name="解释性文本" xfId="265"/>
    <cellStyle name="計算方式" xfId="266"/>
    <cellStyle name="說明文字" xfId="267"/>
    <cellStyle name="警告文字" xfId="268"/>
    <cellStyle name="警告文本" xfId="269"/>
    <cellStyle name="计算" xfId="270"/>
    <cellStyle name="輔色1" xfId="271"/>
    <cellStyle name="輔色2" xfId="272"/>
    <cellStyle name="輔色3" xfId="273"/>
    <cellStyle name="輔色4" xfId="274"/>
    <cellStyle name="輔色5" xfId="275"/>
    <cellStyle name="輔色6" xfId="276"/>
    <cellStyle name="輸入" xfId="277"/>
    <cellStyle name="輸出" xfId="278"/>
    <cellStyle name="输入" xfId="279"/>
    <cellStyle name="输出" xfId="280"/>
    <cellStyle name="适中" xfId="281"/>
    <cellStyle name="連結的儲存格" xfId="282"/>
    <cellStyle name="链接单元格" xfId="28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jpg"/><Relationship Id="rId7" Type="http://schemas.openxmlformats.org/officeDocument/2006/relationships/image" Target="../media/image4.jp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hyperlink" Target="https://www.instagram.com/omoikiri_russia/" TargetMode="External"/><Relationship Id="rId5" Type="http://schemas.openxmlformats.org/officeDocument/2006/relationships/image" Target="../media/image3.jpg"/><Relationship Id="rId4" Type="http://schemas.openxmlformats.org/officeDocument/2006/relationships/hyperlink" Target="https://www.youtube.com/c/OMOIKIRI_RUSSIA/" TargetMode="External"/><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jpg"/><Relationship Id="rId13" Type="http://schemas.openxmlformats.org/officeDocument/2006/relationships/image" Target="../media/image377.jpg"/><Relationship Id="rId18" Type="http://schemas.openxmlformats.org/officeDocument/2006/relationships/image" Target="../media/image268.jpg"/><Relationship Id="rId26" Type="http://schemas.openxmlformats.org/officeDocument/2006/relationships/image" Target="../media/image387.jpg"/><Relationship Id="rId3" Type="http://schemas.openxmlformats.org/officeDocument/2006/relationships/image" Target="../media/image274.emf"/><Relationship Id="rId21" Type="http://schemas.openxmlformats.org/officeDocument/2006/relationships/image" Target="../media/image383.jpg"/><Relationship Id="rId7" Type="http://schemas.openxmlformats.org/officeDocument/2006/relationships/hyperlink" Target="https://www.youtube.com/c/OMOIKIRI_RUSSIA/" TargetMode="External"/><Relationship Id="rId12" Type="http://schemas.openxmlformats.org/officeDocument/2006/relationships/image" Target="../media/image376.jpg"/><Relationship Id="rId17" Type="http://schemas.openxmlformats.org/officeDocument/2006/relationships/image" Target="../media/image270.jpg"/><Relationship Id="rId25" Type="http://schemas.openxmlformats.org/officeDocument/2006/relationships/image" Target="../media/image269.jpg"/><Relationship Id="rId2" Type="http://schemas.openxmlformats.org/officeDocument/2006/relationships/image" Target="../media/image273.emf"/><Relationship Id="rId16" Type="http://schemas.openxmlformats.org/officeDocument/2006/relationships/image" Target="../media/image380.jpg"/><Relationship Id="rId20" Type="http://schemas.openxmlformats.org/officeDocument/2006/relationships/image" Target="../media/image382.jpg"/><Relationship Id="rId29" Type="http://schemas.openxmlformats.org/officeDocument/2006/relationships/image" Target="../media/image390.jpg"/><Relationship Id="rId1" Type="http://schemas.openxmlformats.org/officeDocument/2006/relationships/image" Target="../media/image272.emf"/><Relationship Id="rId6" Type="http://schemas.openxmlformats.org/officeDocument/2006/relationships/image" Target="../media/image2.jpg"/><Relationship Id="rId11" Type="http://schemas.openxmlformats.org/officeDocument/2006/relationships/image" Target="../media/image375.jpg"/><Relationship Id="rId24" Type="http://schemas.openxmlformats.org/officeDocument/2006/relationships/image" Target="../media/image386.jpg"/><Relationship Id="rId5" Type="http://schemas.openxmlformats.org/officeDocument/2006/relationships/hyperlink" Target="http://omoikiri.ru/" TargetMode="External"/><Relationship Id="rId15" Type="http://schemas.openxmlformats.org/officeDocument/2006/relationships/image" Target="../media/image379.jpg"/><Relationship Id="rId23" Type="http://schemas.openxmlformats.org/officeDocument/2006/relationships/image" Target="../media/image385.jpg"/><Relationship Id="rId28" Type="http://schemas.openxmlformats.org/officeDocument/2006/relationships/image" Target="../media/image389.jpg"/><Relationship Id="rId10" Type="http://schemas.openxmlformats.org/officeDocument/2006/relationships/image" Target="../media/image4.jpg"/><Relationship Id="rId19" Type="http://schemas.openxmlformats.org/officeDocument/2006/relationships/image" Target="../media/image381.jpg"/><Relationship Id="rId4" Type="http://schemas.openxmlformats.org/officeDocument/2006/relationships/hyperlink" Target="#&#1057;&#1086;&#1076;&#1077;&#1088;&#1078;&#1072;&#1085;&#1080;&#1077;!A1"/><Relationship Id="rId9" Type="http://schemas.openxmlformats.org/officeDocument/2006/relationships/hyperlink" Target="https://www.instagram.com/omoikiri_russia/" TargetMode="External"/><Relationship Id="rId14" Type="http://schemas.openxmlformats.org/officeDocument/2006/relationships/image" Target="../media/image378.jpg"/><Relationship Id="rId22" Type="http://schemas.openxmlformats.org/officeDocument/2006/relationships/image" Target="../media/image384.jpg"/><Relationship Id="rId27" Type="http://schemas.openxmlformats.org/officeDocument/2006/relationships/image" Target="../media/image388.jpg"/><Relationship Id="rId30" Type="http://schemas.openxmlformats.org/officeDocument/2006/relationships/image" Target="../media/image391.jpg"/></Relationships>
</file>

<file path=xl/drawings/_rels/drawing11.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394.jpg"/><Relationship Id="rId7" Type="http://schemas.openxmlformats.org/officeDocument/2006/relationships/image" Target="../media/image269.jpg"/><Relationship Id="rId12" Type="http://schemas.openxmlformats.org/officeDocument/2006/relationships/image" Target="../media/image3.jpg"/><Relationship Id="rId2" Type="http://schemas.openxmlformats.org/officeDocument/2006/relationships/image" Target="../media/image393.jpg"/><Relationship Id="rId1" Type="http://schemas.openxmlformats.org/officeDocument/2006/relationships/image" Target="../media/image392.jpg"/><Relationship Id="rId6" Type="http://schemas.openxmlformats.org/officeDocument/2006/relationships/image" Target="../media/image268.jpg"/><Relationship Id="rId11" Type="http://schemas.openxmlformats.org/officeDocument/2006/relationships/hyperlink" Target="https://www.youtube.com/c/OMOIKIRI_RUSSIA/" TargetMode="External"/><Relationship Id="rId5" Type="http://schemas.openxmlformats.org/officeDocument/2006/relationships/image" Target="../media/image270.jpg"/><Relationship Id="rId10" Type="http://schemas.openxmlformats.org/officeDocument/2006/relationships/image" Target="../media/image2.jpg"/><Relationship Id="rId4" Type="http://schemas.openxmlformats.org/officeDocument/2006/relationships/image" Target="../media/image274.emf"/><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12.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396.jpg"/><Relationship Id="rId7" Type="http://schemas.openxmlformats.org/officeDocument/2006/relationships/image" Target="../media/image2.jpg"/><Relationship Id="rId2" Type="http://schemas.openxmlformats.org/officeDocument/2006/relationships/image" Target="../media/image269.jpg"/><Relationship Id="rId1" Type="http://schemas.openxmlformats.org/officeDocument/2006/relationships/image" Target="../media/image395.jpg"/><Relationship Id="rId6" Type="http://schemas.openxmlformats.org/officeDocument/2006/relationships/hyperlink" Target="http://omoikiri.ru/" TargetMode="External"/><Relationship Id="rId11" Type="http://schemas.openxmlformats.org/officeDocument/2006/relationships/image" Target="../media/image4.jpg"/><Relationship Id="rId5" Type="http://schemas.openxmlformats.org/officeDocument/2006/relationships/hyperlink" Target="#&#1057;&#1086;&#1076;&#1077;&#1088;&#1078;&#1072;&#1085;&#1080;&#1077;!A1"/><Relationship Id="rId10" Type="http://schemas.openxmlformats.org/officeDocument/2006/relationships/hyperlink" Target="https://www.instagram.com/omoikiri_russia/" TargetMode="External"/><Relationship Id="rId4" Type="http://schemas.openxmlformats.org/officeDocument/2006/relationships/image" Target="../media/image397.jpg"/><Relationship Id="rId9" Type="http://schemas.openxmlformats.org/officeDocument/2006/relationships/image" Target="../media/image3.jpg"/></Relationships>
</file>

<file path=xl/drawings/_rels/drawing13.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3" Type="http://schemas.openxmlformats.org/officeDocument/2006/relationships/image" Target="../media/image397.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2" Type="http://schemas.openxmlformats.org/officeDocument/2006/relationships/image" Target="../media/image399.jpg"/><Relationship Id="rId1" Type="http://schemas.openxmlformats.org/officeDocument/2006/relationships/image" Target="../media/image398.jpg"/><Relationship Id="rId6" Type="http://schemas.openxmlformats.org/officeDocument/2006/relationships/image" Target="../media/image269.jpg"/><Relationship Id="rId11" Type="http://schemas.openxmlformats.org/officeDocument/2006/relationships/image" Target="../media/image3.jpg"/><Relationship Id="rId5" Type="http://schemas.openxmlformats.org/officeDocument/2006/relationships/image" Target="../media/image270.jpg"/><Relationship Id="rId10" Type="http://schemas.openxmlformats.org/officeDocument/2006/relationships/hyperlink" Target="https://www.youtube.com/c/OMOIKIRI_RUSSIA/" TargetMode="External"/><Relationship Id="rId4" Type="http://schemas.openxmlformats.org/officeDocument/2006/relationships/image" Target="../media/image272.emf"/><Relationship Id="rId9" Type="http://schemas.openxmlformats.org/officeDocument/2006/relationships/image" Target="../media/image2.jpg"/><Relationship Id="rId14" Type="http://schemas.openxmlformats.org/officeDocument/2006/relationships/image" Target="../media/image400.jpg"/></Relationships>
</file>

<file path=xl/drawings/_rels/drawing14.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18" Type="http://schemas.openxmlformats.org/officeDocument/2006/relationships/image" Target="../media/image407.jpg"/><Relationship Id="rId3" Type="http://schemas.openxmlformats.org/officeDocument/2006/relationships/image" Target="../media/image270.jpg"/><Relationship Id="rId21" Type="http://schemas.openxmlformats.org/officeDocument/2006/relationships/image" Target="../media/image410.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17" Type="http://schemas.openxmlformats.org/officeDocument/2006/relationships/image" Target="../media/image406.jpg"/><Relationship Id="rId2" Type="http://schemas.openxmlformats.org/officeDocument/2006/relationships/image" Target="../media/image401.jpg"/><Relationship Id="rId16" Type="http://schemas.openxmlformats.org/officeDocument/2006/relationships/image" Target="../media/image405.jpg"/><Relationship Id="rId20" Type="http://schemas.openxmlformats.org/officeDocument/2006/relationships/image" Target="../media/image409.jpg"/><Relationship Id="rId1" Type="http://schemas.openxmlformats.org/officeDocument/2006/relationships/image" Target="../media/image397.jpg"/><Relationship Id="rId6" Type="http://schemas.openxmlformats.org/officeDocument/2006/relationships/image" Target="../media/image272.emf"/><Relationship Id="rId11" Type="http://schemas.openxmlformats.org/officeDocument/2006/relationships/image" Target="../media/image3.jpg"/><Relationship Id="rId24" Type="http://schemas.openxmlformats.org/officeDocument/2006/relationships/image" Target="../media/image413.jpeg"/><Relationship Id="rId5" Type="http://schemas.openxmlformats.org/officeDocument/2006/relationships/image" Target="../media/image402.jpg"/><Relationship Id="rId15" Type="http://schemas.openxmlformats.org/officeDocument/2006/relationships/image" Target="../media/image404.jpg"/><Relationship Id="rId23" Type="http://schemas.openxmlformats.org/officeDocument/2006/relationships/image" Target="../media/image412.jpeg"/><Relationship Id="rId10" Type="http://schemas.openxmlformats.org/officeDocument/2006/relationships/hyperlink" Target="https://www.youtube.com/c/OMOIKIRI_RUSSIA/" TargetMode="External"/><Relationship Id="rId19" Type="http://schemas.openxmlformats.org/officeDocument/2006/relationships/image" Target="../media/image408.jpg"/><Relationship Id="rId4" Type="http://schemas.openxmlformats.org/officeDocument/2006/relationships/image" Target="../media/image269.jpg"/><Relationship Id="rId9" Type="http://schemas.openxmlformats.org/officeDocument/2006/relationships/image" Target="../media/image2.jpg"/><Relationship Id="rId14" Type="http://schemas.openxmlformats.org/officeDocument/2006/relationships/image" Target="../media/image403.jpg"/><Relationship Id="rId22" Type="http://schemas.openxmlformats.org/officeDocument/2006/relationships/image" Target="../media/image411.jpg"/></Relationships>
</file>

<file path=xl/drawings/_rels/drawing15.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18" Type="http://schemas.openxmlformats.org/officeDocument/2006/relationships/image" Target="../media/image269.jpg"/><Relationship Id="rId26" Type="http://schemas.openxmlformats.org/officeDocument/2006/relationships/image" Target="../media/image428.jpg"/><Relationship Id="rId3" Type="http://schemas.openxmlformats.org/officeDocument/2006/relationships/image" Target="../media/image415.jpg"/><Relationship Id="rId21" Type="http://schemas.openxmlformats.org/officeDocument/2006/relationships/image" Target="../media/image423.jpg"/><Relationship Id="rId7" Type="http://schemas.openxmlformats.org/officeDocument/2006/relationships/image" Target="../media/image270.jpg"/><Relationship Id="rId12" Type="http://schemas.openxmlformats.org/officeDocument/2006/relationships/image" Target="../media/image3.jpg"/><Relationship Id="rId17" Type="http://schemas.openxmlformats.org/officeDocument/2006/relationships/image" Target="../media/image420.jpg"/><Relationship Id="rId25" Type="http://schemas.openxmlformats.org/officeDocument/2006/relationships/image" Target="../media/image427.jpg"/><Relationship Id="rId2" Type="http://schemas.openxmlformats.org/officeDocument/2006/relationships/image" Target="../media/image414.jpg"/><Relationship Id="rId16" Type="http://schemas.openxmlformats.org/officeDocument/2006/relationships/image" Target="../media/image419.jpg"/><Relationship Id="rId20" Type="http://schemas.openxmlformats.org/officeDocument/2006/relationships/image" Target="../media/image422.jpg"/><Relationship Id="rId1" Type="http://schemas.openxmlformats.org/officeDocument/2006/relationships/image" Target="../media/image397.jpg"/><Relationship Id="rId6" Type="http://schemas.openxmlformats.org/officeDocument/2006/relationships/image" Target="../media/image272.emf"/><Relationship Id="rId11" Type="http://schemas.openxmlformats.org/officeDocument/2006/relationships/hyperlink" Target="https://www.youtube.com/c/OMOIKIRI_RUSSIA/" TargetMode="External"/><Relationship Id="rId24" Type="http://schemas.openxmlformats.org/officeDocument/2006/relationships/image" Target="../media/image426.jpg"/><Relationship Id="rId5" Type="http://schemas.openxmlformats.org/officeDocument/2006/relationships/image" Target="../media/image417.jpg"/><Relationship Id="rId15" Type="http://schemas.openxmlformats.org/officeDocument/2006/relationships/image" Target="../media/image418.jpg"/><Relationship Id="rId23" Type="http://schemas.openxmlformats.org/officeDocument/2006/relationships/image" Target="../media/image425.jpg"/><Relationship Id="rId28" Type="http://schemas.openxmlformats.org/officeDocument/2006/relationships/image" Target="../media/image430.jpeg"/><Relationship Id="rId10" Type="http://schemas.openxmlformats.org/officeDocument/2006/relationships/image" Target="../media/image2.jpg"/><Relationship Id="rId19" Type="http://schemas.openxmlformats.org/officeDocument/2006/relationships/image" Target="../media/image421.jpg"/><Relationship Id="rId4" Type="http://schemas.openxmlformats.org/officeDocument/2006/relationships/image" Target="../media/image416.jpg"/><Relationship Id="rId9" Type="http://schemas.openxmlformats.org/officeDocument/2006/relationships/hyperlink" Target="http://omoikiri.ru/" TargetMode="External"/><Relationship Id="rId14" Type="http://schemas.openxmlformats.org/officeDocument/2006/relationships/image" Target="../media/image4.jpg"/><Relationship Id="rId22" Type="http://schemas.openxmlformats.org/officeDocument/2006/relationships/image" Target="../media/image424.jpg"/><Relationship Id="rId27" Type="http://schemas.openxmlformats.org/officeDocument/2006/relationships/image" Target="../media/image429.jpg"/></Relationships>
</file>

<file path=xl/drawings/_rels/drawing16.xml.rels><?xml version="1.0" encoding="UTF-8" standalone="yes"?>
<Relationships xmlns="http://schemas.openxmlformats.org/package/2006/relationships"><Relationship Id="rId13" Type="http://schemas.openxmlformats.org/officeDocument/2006/relationships/image" Target="../media/image440.jpg"/><Relationship Id="rId18" Type="http://schemas.openxmlformats.org/officeDocument/2006/relationships/image" Target="../media/image445.jpg"/><Relationship Id="rId26" Type="http://schemas.openxmlformats.org/officeDocument/2006/relationships/image" Target="../media/image4.jpg"/><Relationship Id="rId3" Type="http://schemas.openxmlformats.org/officeDocument/2006/relationships/image" Target="../media/image269.jpg"/><Relationship Id="rId21" Type="http://schemas.openxmlformats.org/officeDocument/2006/relationships/hyperlink" Target="http://omoikiri.ru/" TargetMode="External"/><Relationship Id="rId34" Type="http://schemas.openxmlformats.org/officeDocument/2006/relationships/image" Target="../media/image454.jpg"/><Relationship Id="rId7" Type="http://schemas.openxmlformats.org/officeDocument/2006/relationships/image" Target="../media/image434.jpg"/><Relationship Id="rId12" Type="http://schemas.openxmlformats.org/officeDocument/2006/relationships/image" Target="../media/image439.jpg"/><Relationship Id="rId17" Type="http://schemas.openxmlformats.org/officeDocument/2006/relationships/image" Target="../media/image444.jpg"/><Relationship Id="rId25" Type="http://schemas.openxmlformats.org/officeDocument/2006/relationships/hyperlink" Target="https://www.instagram.com/omoikiri_russia/" TargetMode="External"/><Relationship Id="rId33" Type="http://schemas.openxmlformats.org/officeDocument/2006/relationships/image" Target="../media/image453.png"/><Relationship Id="rId2" Type="http://schemas.openxmlformats.org/officeDocument/2006/relationships/image" Target="../media/image270.jpg"/><Relationship Id="rId16" Type="http://schemas.openxmlformats.org/officeDocument/2006/relationships/image" Target="../media/image443.jpg"/><Relationship Id="rId20" Type="http://schemas.openxmlformats.org/officeDocument/2006/relationships/hyperlink" Target="#&#1057;&#1086;&#1076;&#1077;&#1088;&#1078;&#1072;&#1085;&#1080;&#1077;!A1"/><Relationship Id="rId29" Type="http://schemas.openxmlformats.org/officeDocument/2006/relationships/image" Target="../media/image449.jpeg"/><Relationship Id="rId1" Type="http://schemas.openxmlformats.org/officeDocument/2006/relationships/image" Target="../media/image397.jpg"/><Relationship Id="rId6" Type="http://schemas.openxmlformats.org/officeDocument/2006/relationships/image" Target="../media/image433.jpg"/><Relationship Id="rId11" Type="http://schemas.openxmlformats.org/officeDocument/2006/relationships/image" Target="../media/image438.jpg"/><Relationship Id="rId24" Type="http://schemas.openxmlformats.org/officeDocument/2006/relationships/image" Target="../media/image3.jpg"/><Relationship Id="rId32" Type="http://schemas.openxmlformats.org/officeDocument/2006/relationships/image" Target="../media/image452.jpg"/><Relationship Id="rId5" Type="http://schemas.openxmlformats.org/officeDocument/2006/relationships/image" Target="../media/image432.jpg"/><Relationship Id="rId15" Type="http://schemas.openxmlformats.org/officeDocument/2006/relationships/image" Target="../media/image442.jpg"/><Relationship Id="rId23" Type="http://schemas.openxmlformats.org/officeDocument/2006/relationships/hyperlink" Target="https://www.youtube.com/c/OMOIKIRI_RUSSIA/" TargetMode="External"/><Relationship Id="rId28" Type="http://schemas.openxmlformats.org/officeDocument/2006/relationships/image" Target="../media/image448.jpg"/><Relationship Id="rId36" Type="http://schemas.openxmlformats.org/officeDocument/2006/relationships/image" Target="../media/image456.jpeg"/><Relationship Id="rId10" Type="http://schemas.openxmlformats.org/officeDocument/2006/relationships/image" Target="../media/image437.jpg"/><Relationship Id="rId19" Type="http://schemas.openxmlformats.org/officeDocument/2006/relationships/image" Target="../media/image446.jpg"/><Relationship Id="rId31" Type="http://schemas.openxmlformats.org/officeDocument/2006/relationships/image" Target="../media/image451.jpg"/><Relationship Id="rId4" Type="http://schemas.openxmlformats.org/officeDocument/2006/relationships/image" Target="../media/image431.jpg"/><Relationship Id="rId9" Type="http://schemas.openxmlformats.org/officeDocument/2006/relationships/image" Target="../media/image436.jpg"/><Relationship Id="rId14" Type="http://schemas.openxmlformats.org/officeDocument/2006/relationships/image" Target="../media/image441.jpg"/><Relationship Id="rId22" Type="http://schemas.openxmlformats.org/officeDocument/2006/relationships/image" Target="../media/image2.jpg"/><Relationship Id="rId27" Type="http://schemas.openxmlformats.org/officeDocument/2006/relationships/image" Target="../media/image447.jpg"/><Relationship Id="rId30" Type="http://schemas.openxmlformats.org/officeDocument/2006/relationships/image" Target="../media/image450.jpg"/><Relationship Id="rId35" Type="http://schemas.openxmlformats.org/officeDocument/2006/relationships/image" Target="../media/image455.jpg"/><Relationship Id="rId8" Type="http://schemas.openxmlformats.org/officeDocument/2006/relationships/image" Target="../media/image435.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3" Type="http://schemas.openxmlformats.org/officeDocument/2006/relationships/image" Target="../media/image457.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17" Type="http://schemas.openxmlformats.org/officeDocument/2006/relationships/image" Target="../media/image463.jpg"/><Relationship Id="rId2" Type="http://schemas.openxmlformats.org/officeDocument/2006/relationships/image" Target="../media/image269.jpg"/><Relationship Id="rId16" Type="http://schemas.openxmlformats.org/officeDocument/2006/relationships/image" Target="../media/image462.jpg"/><Relationship Id="rId1" Type="http://schemas.openxmlformats.org/officeDocument/2006/relationships/image" Target="../media/image270.jpg"/><Relationship Id="rId6" Type="http://schemas.openxmlformats.org/officeDocument/2006/relationships/image" Target="../media/image397.jpg"/><Relationship Id="rId11" Type="http://schemas.openxmlformats.org/officeDocument/2006/relationships/image" Target="../media/image3.jpg"/><Relationship Id="rId5" Type="http://schemas.openxmlformats.org/officeDocument/2006/relationships/image" Target="../media/image459.jpg"/><Relationship Id="rId15" Type="http://schemas.openxmlformats.org/officeDocument/2006/relationships/image" Target="../media/image461.jpeg"/><Relationship Id="rId10" Type="http://schemas.openxmlformats.org/officeDocument/2006/relationships/hyperlink" Target="https://www.youtube.com/c/OMOIKIRI_RUSSIA/" TargetMode="External"/><Relationship Id="rId4" Type="http://schemas.openxmlformats.org/officeDocument/2006/relationships/image" Target="../media/image458.jpg"/><Relationship Id="rId9" Type="http://schemas.openxmlformats.org/officeDocument/2006/relationships/image" Target="../media/image2.jpg"/><Relationship Id="rId14" Type="http://schemas.openxmlformats.org/officeDocument/2006/relationships/image" Target="../media/image460.pn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465.jpg"/><Relationship Id="rId7" Type="http://schemas.openxmlformats.org/officeDocument/2006/relationships/image" Target="../media/image269.jpg"/><Relationship Id="rId12" Type="http://schemas.openxmlformats.org/officeDocument/2006/relationships/image" Target="../media/image3.jpg"/><Relationship Id="rId17" Type="http://schemas.openxmlformats.org/officeDocument/2006/relationships/image" Target="../media/image470.jpeg"/><Relationship Id="rId2" Type="http://schemas.openxmlformats.org/officeDocument/2006/relationships/image" Target="../media/image464.jpg"/><Relationship Id="rId16" Type="http://schemas.openxmlformats.org/officeDocument/2006/relationships/image" Target="../media/image469.jpg"/><Relationship Id="rId1" Type="http://schemas.openxmlformats.org/officeDocument/2006/relationships/image" Target="../media/image397.jpg"/><Relationship Id="rId6" Type="http://schemas.openxmlformats.org/officeDocument/2006/relationships/image" Target="../media/image270.jpg"/><Relationship Id="rId11" Type="http://schemas.openxmlformats.org/officeDocument/2006/relationships/hyperlink" Target="https://www.youtube.com/c/OMOIKIRI_RUSSIA/" TargetMode="External"/><Relationship Id="rId5" Type="http://schemas.openxmlformats.org/officeDocument/2006/relationships/image" Target="../media/image467.jpg"/><Relationship Id="rId15" Type="http://schemas.openxmlformats.org/officeDocument/2006/relationships/image" Target="../media/image468.jpg"/><Relationship Id="rId10" Type="http://schemas.openxmlformats.org/officeDocument/2006/relationships/image" Target="../media/image2.jpg"/><Relationship Id="rId4" Type="http://schemas.openxmlformats.org/officeDocument/2006/relationships/image" Target="../media/image466.jpg"/><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19.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472.jpg"/><Relationship Id="rId7" Type="http://schemas.openxmlformats.org/officeDocument/2006/relationships/image" Target="../media/image2.jpg"/><Relationship Id="rId2" Type="http://schemas.openxmlformats.org/officeDocument/2006/relationships/image" Target="../media/image471.jpg"/><Relationship Id="rId1" Type="http://schemas.openxmlformats.org/officeDocument/2006/relationships/image" Target="../media/image270.jpg"/><Relationship Id="rId6" Type="http://schemas.openxmlformats.org/officeDocument/2006/relationships/hyperlink" Target="http://omoikiri.ru/" TargetMode="External"/><Relationship Id="rId11" Type="http://schemas.openxmlformats.org/officeDocument/2006/relationships/image" Target="../media/image4.jpg"/><Relationship Id="rId5" Type="http://schemas.openxmlformats.org/officeDocument/2006/relationships/hyperlink" Target="#&#1057;&#1086;&#1076;&#1077;&#1088;&#1078;&#1072;&#1085;&#1080;&#1077;!A1"/><Relationship Id="rId10" Type="http://schemas.openxmlformats.org/officeDocument/2006/relationships/hyperlink" Target="https://www.instagram.com/omoikiri_russia/" TargetMode="External"/><Relationship Id="rId4" Type="http://schemas.openxmlformats.org/officeDocument/2006/relationships/image" Target="../media/image397.jpg"/><Relationship Id="rId9" Type="http://schemas.openxmlformats.org/officeDocument/2006/relationships/image" Target="../media/image3.jp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image" Target="../media/image19.jpg"/><Relationship Id="rId18" Type="http://schemas.openxmlformats.org/officeDocument/2006/relationships/image" Target="../media/image24.jpg"/><Relationship Id="rId26" Type="http://schemas.openxmlformats.org/officeDocument/2006/relationships/image" Target="../media/image3.jpg"/><Relationship Id="rId3" Type="http://schemas.openxmlformats.org/officeDocument/2006/relationships/image" Target="../media/image9.jpg"/><Relationship Id="rId21" Type="http://schemas.openxmlformats.org/officeDocument/2006/relationships/image" Target="../media/image27.jpg"/><Relationship Id="rId7" Type="http://schemas.openxmlformats.org/officeDocument/2006/relationships/image" Target="../media/image13.jpg"/><Relationship Id="rId12" Type="http://schemas.openxmlformats.org/officeDocument/2006/relationships/image" Target="../media/image18.jpg"/><Relationship Id="rId17" Type="http://schemas.openxmlformats.org/officeDocument/2006/relationships/image" Target="../media/image23.jpg"/><Relationship Id="rId25" Type="http://schemas.openxmlformats.org/officeDocument/2006/relationships/hyperlink" Target="https://www.youtube.com/c/OMOIKIRI_RUSSIA/" TargetMode="External"/><Relationship Id="rId2" Type="http://schemas.openxmlformats.org/officeDocument/2006/relationships/image" Target="../media/image8.jpg"/><Relationship Id="rId16" Type="http://schemas.openxmlformats.org/officeDocument/2006/relationships/image" Target="../media/image22.jpg"/><Relationship Id="rId20" Type="http://schemas.openxmlformats.org/officeDocument/2006/relationships/image" Target="../media/image26.jpg"/><Relationship Id="rId1" Type="http://schemas.openxmlformats.org/officeDocument/2006/relationships/image" Target="../media/image7.jpeg"/><Relationship Id="rId6" Type="http://schemas.openxmlformats.org/officeDocument/2006/relationships/image" Target="../media/image12.jpg"/><Relationship Id="rId11" Type="http://schemas.openxmlformats.org/officeDocument/2006/relationships/image" Target="../media/image17.jpg"/><Relationship Id="rId24" Type="http://schemas.openxmlformats.org/officeDocument/2006/relationships/image" Target="../media/image2.jpg"/><Relationship Id="rId5" Type="http://schemas.openxmlformats.org/officeDocument/2006/relationships/image" Target="../media/image11.jpg"/><Relationship Id="rId15" Type="http://schemas.openxmlformats.org/officeDocument/2006/relationships/image" Target="../media/image21.jpg"/><Relationship Id="rId23" Type="http://schemas.openxmlformats.org/officeDocument/2006/relationships/hyperlink" Target="http://omoikiri.ru/" TargetMode="External"/><Relationship Id="rId28" Type="http://schemas.openxmlformats.org/officeDocument/2006/relationships/image" Target="../media/image4.jpg"/><Relationship Id="rId10" Type="http://schemas.openxmlformats.org/officeDocument/2006/relationships/image" Target="../media/image16.jpg"/><Relationship Id="rId19" Type="http://schemas.openxmlformats.org/officeDocument/2006/relationships/image" Target="../media/image25.jpg"/><Relationship Id="rId4" Type="http://schemas.openxmlformats.org/officeDocument/2006/relationships/image" Target="../media/image10.jpg"/><Relationship Id="rId9" Type="http://schemas.openxmlformats.org/officeDocument/2006/relationships/image" Target="../media/image15.jpg"/><Relationship Id="rId14" Type="http://schemas.openxmlformats.org/officeDocument/2006/relationships/image" Target="../media/image20.jpg"/><Relationship Id="rId22" Type="http://schemas.openxmlformats.org/officeDocument/2006/relationships/hyperlink" Target="#&#1057;&#1086;&#1076;&#1077;&#1088;&#1078;&#1072;&#1085;&#1080;&#1077;!A1"/><Relationship Id="rId27" Type="http://schemas.openxmlformats.org/officeDocument/2006/relationships/hyperlink" Target="https://www.instagram.com/omoikiri_russia/" TargetMode="External"/></Relationships>
</file>

<file path=xl/drawings/_rels/drawing20.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omoikiri.ru/" TargetMode="External"/><Relationship Id="rId7" Type="http://schemas.openxmlformats.org/officeDocument/2006/relationships/hyperlink" Target="https://www.instagram.com/omoikiri_russia/" TargetMode="External"/><Relationship Id="rId2" Type="http://schemas.openxmlformats.org/officeDocument/2006/relationships/hyperlink" Target="#&#1057;&#1086;&#1076;&#1077;&#1088;&#1078;&#1072;&#1085;&#1080;&#1077;!A1"/><Relationship Id="rId1" Type="http://schemas.openxmlformats.org/officeDocument/2006/relationships/image" Target="../media/image280.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22.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117" Type="http://schemas.openxmlformats.org/officeDocument/2006/relationships/image" Target="../media/image137.jpg"/><Relationship Id="rId21" Type="http://schemas.openxmlformats.org/officeDocument/2006/relationships/image" Target="../media/image47.jpg"/><Relationship Id="rId42" Type="http://schemas.openxmlformats.org/officeDocument/2006/relationships/image" Target="../media/image68.jpg"/><Relationship Id="rId47" Type="http://schemas.openxmlformats.org/officeDocument/2006/relationships/image" Target="../media/image73.jpg"/><Relationship Id="rId63" Type="http://schemas.openxmlformats.org/officeDocument/2006/relationships/image" Target="../media/image89.jpg"/><Relationship Id="rId68" Type="http://schemas.openxmlformats.org/officeDocument/2006/relationships/image" Target="../media/image94.jpg"/><Relationship Id="rId84" Type="http://schemas.openxmlformats.org/officeDocument/2006/relationships/image" Target="../media/image110.jpg"/><Relationship Id="rId89" Type="http://schemas.openxmlformats.org/officeDocument/2006/relationships/image" Target="../media/image3.jpg"/><Relationship Id="rId112" Type="http://schemas.openxmlformats.org/officeDocument/2006/relationships/image" Target="../media/image132.jpg"/><Relationship Id="rId16" Type="http://schemas.openxmlformats.org/officeDocument/2006/relationships/image" Target="../media/image42.jpg"/><Relationship Id="rId107" Type="http://schemas.openxmlformats.org/officeDocument/2006/relationships/image" Target="../media/image127.jpg"/><Relationship Id="rId11" Type="http://schemas.openxmlformats.org/officeDocument/2006/relationships/image" Target="../media/image37.jpg"/><Relationship Id="rId32" Type="http://schemas.openxmlformats.org/officeDocument/2006/relationships/image" Target="../media/image58.jpg"/><Relationship Id="rId37" Type="http://schemas.openxmlformats.org/officeDocument/2006/relationships/image" Target="../media/image63.jpg"/><Relationship Id="rId53" Type="http://schemas.openxmlformats.org/officeDocument/2006/relationships/image" Target="../media/image79.jpg"/><Relationship Id="rId58" Type="http://schemas.openxmlformats.org/officeDocument/2006/relationships/image" Target="../media/image84.jpg"/><Relationship Id="rId74" Type="http://schemas.openxmlformats.org/officeDocument/2006/relationships/image" Target="../media/image100.jpg"/><Relationship Id="rId79" Type="http://schemas.openxmlformats.org/officeDocument/2006/relationships/image" Target="../media/image105.jpg"/><Relationship Id="rId102" Type="http://schemas.openxmlformats.org/officeDocument/2006/relationships/image" Target="../media/image122.jpg"/><Relationship Id="rId123" Type="http://schemas.openxmlformats.org/officeDocument/2006/relationships/image" Target="../media/image143.jpg"/><Relationship Id="rId128" Type="http://schemas.openxmlformats.org/officeDocument/2006/relationships/image" Target="../media/image148.jpeg"/><Relationship Id="rId5" Type="http://schemas.openxmlformats.org/officeDocument/2006/relationships/image" Target="../media/image31.jpg"/><Relationship Id="rId90" Type="http://schemas.openxmlformats.org/officeDocument/2006/relationships/hyperlink" Target="https://www.instagram.com/omoikiri_russia/" TargetMode="External"/><Relationship Id="rId95" Type="http://schemas.openxmlformats.org/officeDocument/2006/relationships/image" Target="../media/image115.jpg"/><Relationship Id="rId22" Type="http://schemas.openxmlformats.org/officeDocument/2006/relationships/image" Target="../media/image48.jpg"/><Relationship Id="rId27" Type="http://schemas.openxmlformats.org/officeDocument/2006/relationships/image" Target="../media/image53.jpg"/><Relationship Id="rId43" Type="http://schemas.openxmlformats.org/officeDocument/2006/relationships/image" Target="../media/image69.jpg"/><Relationship Id="rId48" Type="http://schemas.openxmlformats.org/officeDocument/2006/relationships/image" Target="../media/image74.jpg"/><Relationship Id="rId64" Type="http://schemas.openxmlformats.org/officeDocument/2006/relationships/image" Target="../media/image90.jpg"/><Relationship Id="rId69" Type="http://schemas.openxmlformats.org/officeDocument/2006/relationships/image" Target="../media/image95.jpg"/><Relationship Id="rId113" Type="http://schemas.openxmlformats.org/officeDocument/2006/relationships/image" Target="../media/image133.jpg"/><Relationship Id="rId118" Type="http://schemas.openxmlformats.org/officeDocument/2006/relationships/image" Target="../media/image138.jpg"/><Relationship Id="rId80" Type="http://schemas.openxmlformats.org/officeDocument/2006/relationships/image" Target="../media/image106.jpg"/><Relationship Id="rId85" Type="http://schemas.openxmlformats.org/officeDocument/2006/relationships/image" Target="../media/image111.jpg"/><Relationship Id="rId12" Type="http://schemas.openxmlformats.org/officeDocument/2006/relationships/image" Target="../media/image38.jpg"/><Relationship Id="rId17" Type="http://schemas.openxmlformats.org/officeDocument/2006/relationships/image" Target="../media/image43.jpg"/><Relationship Id="rId33" Type="http://schemas.openxmlformats.org/officeDocument/2006/relationships/image" Target="../media/image59.jpg"/><Relationship Id="rId38" Type="http://schemas.openxmlformats.org/officeDocument/2006/relationships/image" Target="../media/image64.jpg"/><Relationship Id="rId59" Type="http://schemas.openxmlformats.org/officeDocument/2006/relationships/image" Target="../media/image85.jpg"/><Relationship Id="rId103" Type="http://schemas.openxmlformats.org/officeDocument/2006/relationships/image" Target="../media/image123.jpg"/><Relationship Id="rId108" Type="http://schemas.openxmlformats.org/officeDocument/2006/relationships/image" Target="../media/image128.jpg"/><Relationship Id="rId124" Type="http://schemas.openxmlformats.org/officeDocument/2006/relationships/image" Target="../media/image144.jpeg"/><Relationship Id="rId129" Type="http://schemas.openxmlformats.org/officeDocument/2006/relationships/image" Target="../media/image149.jpeg"/><Relationship Id="rId54" Type="http://schemas.openxmlformats.org/officeDocument/2006/relationships/image" Target="../media/image80.jpg"/><Relationship Id="rId70" Type="http://schemas.openxmlformats.org/officeDocument/2006/relationships/image" Target="../media/image96.jpg"/><Relationship Id="rId75" Type="http://schemas.openxmlformats.org/officeDocument/2006/relationships/image" Target="../media/image101.jpg"/><Relationship Id="rId91" Type="http://schemas.openxmlformats.org/officeDocument/2006/relationships/image" Target="../media/image4.jpg"/><Relationship Id="rId96" Type="http://schemas.openxmlformats.org/officeDocument/2006/relationships/image" Target="../media/image116.jpg"/><Relationship Id="rId1" Type="http://schemas.openxmlformats.org/officeDocument/2006/relationships/hyperlink" Target="#&#1057;&#1086;&#1076;&#1077;&#1088;&#1078;&#1072;&#1085;&#1080;&#1077;!A1"/><Relationship Id="rId6" Type="http://schemas.openxmlformats.org/officeDocument/2006/relationships/image" Target="../media/image32.jpg"/><Relationship Id="rId23" Type="http://schemas.openxmlformats.org/officeDocument/2006/relationships/image" Target="../media/image49.jpg"/><Relationship Id="rId28" Type="http://schemas.openxmlformats.org/officeDocument/2006/relationships/image" Target="../media/image54.jpg"/><Relationship Id="rId49" Type="http://schemas.openxmlformats.org/officeDocument/2006/relationships/image" Target="../media/image75.jpg"/><Relationship Id="rId114" Type="http://schemas.openxmlformats.org/officeDocument/2006/relationships/image" Target="../media/image134.jpg"/><Relationship Id="rId119" Type="http://schemas.openxmlformats.org/officeDocument/2006/relationships/image" Target="../media/image139.jpg"/><Relationship Id="rId44" Type="http://schemas.openxmlformats.org/officeDocument/2006/relationships/image" Target="../media/image70.jpg"/><Relationship Id="rId60" Type="http://schemas.openxmlformats.org/officeDocument/2006/relationships/image" Target="../media/image86.jpg"/><Relationship Id="rId65" Type="http://schemas.openxmlformats.org/officeDocument/2006/relationships/image" Target="../media/image91.jpg"/><Relationship Id="rId81" Type="http://schemas.openxmlformats.org/officeDocument/2006/relationships/image" Target="../media/image107.jpg"/><Relationship Id="rId86" Type="http://schemas.openxmlformats.org/officeDocument/2006/relationships/hyperlink" Target="http://omoikiri.ru/" TargetMode="External"/><Relationship Id="rId130" Type="http://schemas.openxmlformats.org/officeDocument/2006/relationships/image" Target="../media/image150.jpeg"/><Relationship Id="rId13" Type="http://schemas.openxmlformats.org/officeDocument/2006/relationships/image" Target="../media/image39.jpg"/><Relationship Id="rId18" Type="http://schemas.openxmlformats.org/officeDocument/2006/relationships/image" Target="../media/image44.jpg"/><Relationship Id="rId39" Type="http://schemas.openxmlformats.org/officeDocument/2006/relationships/image" Target="../media/image65.jpg"/><Relationship Id="rId109" Type="http://schemas.openxmlformats.org/officeDocument/2006/relationships/image" Target="../media/image129.jpg"/><Relationship Id="rId34" Type="http://schemas.openxmlformats.org/officeDocument/2006/relationships/image" Target="../media/image60.jpg"/><Relationship Id="rId50" Type="http://schemas.openxmlformats.org/officeDocument/2006/relationships/image" Target="../media/image76.jpg"/><Relationship Id="rId55" Type="http://schemas.openxmlformats.org/officeDocument/2006/relationships/image" Target="../media/image81.jpg"/><Relationship Id="rId76" Type="http://schemas.openxmlformats.org/officeDocument/2006/relationships/image" Target="../media/image102.jpg"/><Relationship Id="rId97" Type="http://schemas.openxmlformats.org/officeDocument/2006/relationships/image" Target="../media/image117.jpg"/><Relationship Id="rId104" Type="http://schemas.openxmlformats.org/officeDocument/2006/relationships/image" Target="../media/image124.jpg"/><Relationship Id="rId120" Type="http://schemas.openxmlformats.org/officeDocument/2006/relationships/image" Target="../media/image140.jpg"/><Relationship Id="rId125" Type="http://schemas.openxmlformats.org/officeDocument/2006/relationships/image" Target="../media/image145.jpeg"/><Relationship Id="rId7" Type="http://schemas.openxmlformats.org/officeDocument/2006/relationships/image" Target="../media/image33.jpg"/><Relationship Id="rId71" Type="http://schemas.openxmlformats.org/officeDocument/2006/relationships/image" Target="../media/image97.jpg"/><Relationship Id="rId92" Type="http://schemas.openxmlformats.org/officeDocument/2006/relationships/image" Target="../media/image112.jpg"/><Relationship Id="rId2" Type="http://schemas.openxmlformats.org/officeDocument/2006/relationships/image" Target="../media/image28.jpeg"/><Relationship Id="rId29" Type="http://schemas.openxmlformats.org/officeDocument/2006/relationships/image" Target="../media/image55.jpg"/><Relationship Id="rId24" Type="http://schemas.openxmlformats.org/officeDocument/2006/relationships/image" Target="../media/image50.jpg"/><Relationship Id="rId40" Type="http://schemas.openxmlformats.org/officeDocument/2006/relationships/image" Target="../media/image66.jpg"/><Relationship Id="rId45" Type="http://schemas.openxmlformats.org/officeDocument/2006/relationships/image" Target="../media/image71.jpg"/><Relationship Id="rId66" Type="http://schemas.openxmlformats.org/officeDocument/2006/relationships/image" Target="../media/image92.jpg"/><Relationship Id="rId87" Type="http://schemas.openxmlformats.org/officeDocument/2006/relationships/image" Target="../media/image2.jpg"/><Relationship Id="rId110" Type="http://schemas.openxmlformats.org/officeDocument/2006/relationships/image" Target="../media/image130.jpg"/><Relationship Id="rId115" Type="http://schemas.openxmlformats.org/officeDocument/2006/relationships/image" Target="../media/image135.jpg"/><Relationship Id="rId131" Type="http://schemas.openxmlformats.org/officeDocument/2006/relationships/image" Target="../media/image151.jpeg"/><Relationship Id="rId61" Type="http://schemas.openxmlformats.org/officeDocument/2006/relationships/image" Target="../media/image87.jpg"/><Relationship Id="rId82" Type="http://schemas.openxmlformats.org/officeDocument/2006/relationships/image" Target="../media/image108.jpg"/><Relationship Id="rId19" Type="http://schemas.openxmlformats.org/officeDocument/2006/relationships/image" Target="../media/image45.jpg"/><Relationship Id="rId14" Type="http://schemas.openxmlformats.org/officeDocument/2006/relationships/image" Target="../media/image40.jpg"/><Relationship Id="rId30" Type="http://schemas.openxmlformats.org/officeDocument/2006/relationships/image" Target="../media/image56.jpg"/><Relationship Id="rId35" Type="http://schemas.openxmlformats.org/officeDocument/2006/relationships/image" Target="../media/image61.jpg"/><Relationship Id="rId56" Type="http://schemas.openxmlformats.org/officeDocument/2006/relationships/image" Target="../media/image82.jpg"/><Relationship Id="rId77" Type="http://schemas.openxmlformats.org/officeDocument/2006/relationships/image" Target="../media/image103.jpg"/><Relationship Id="rId100" Type="http://schemas.openxmlformats.org/officeDocument/2006/relationships/image" Target="../media/image120.jpg"/><Relationship Id="rId105" Type="http://schemas.openxmlformats.org/officeDocument/2006/relationships/image" Target="../media/image125.jpg"/><Relationship Id="rId126" Type="http://schemas.openxmlformats.org/officeDocument/2006/relationships/image" Target="../media/image146.jpeg"/><Relationship Id="rId8" Type="http://schemas.openxmlformats.org/officeDocument/2006/relationships/image" Target="../media/image34.jpg"/><Relationship Id="rId51" Type="http://schemas.openxmlformats.org/officeDocument/2006/relationships/image" Target="../media/image77.jpg"/><Relationship Id="rId72" Type="http://schemas.openxmlformats.org/officeDocument/2006/relationships/image" Target="../media/image98.jpg"/><Relationship Id="rId93" Type="http://schemas.openxmlformats.org/officeDocument/2006/relationships/image" Target="../media/image113.jpg"/><Relationship Id="rId98" Type="http://schemas.openxmlformats.org/officeDocument/2006/relationships/image" Target="../media/image118.jpg"/><Relationship Id="rId121" Type="http://schemas.openxmlformats.org/officeDocument/2006/relationships/image" Target="../media/image141.jpg"/><Relationship Id="rId3" Type="http://schemas.openxmlformats.org/officeDocument/2006/relationships/image" Target="../media/image29.jpeg"/><Relationship Id="rId25" Type="http://schemas.openxmlformats.org/officeDocument/2006/relationships/image" Target="../media/image51.jpg"/><Relationship Id="rId46" Type="http://schemas.openxmlformats.org/officeDocument/2006/relationships/image" Target="../media/image72.jpg"/><Relationship Id="rId67" Type="http://schemas.openxmlformats.org/officeDocument/2006/relationships/image" Target="../media/image93.jpg"/><Relationship Id="rId116" Type="http://schemas.openxmlformats.org/officeDocument/2006/relationships/image" Target="../media/image136.jpg"/><Relationship Id="rId20" Type="http://schemas.openxmlformats.org/officeDocument/2006/relationships/image" Target="../media/image46.jpg"/><Relationship Id="rId41" Type="http://schemas.openxmlformats.org/officeDocument/2006/relationships/image" Target="../media/image67.jpg"/><Relationship Id="rId62" Type="http://schemas.openxmlformats.org/officeDocument/2006/relationships/image" Target="../media/image88.jpg"/><Relationship Id="rId83" Type="http://schemas.openxmlformats.org/officeDocument/2006/relationships/image" Target="../media/image109.jpg"/><Relationship Id="rId88" Type="http://schemas.openxmlformats.org/officeDocument/2006/relationships/hyperlink" Target="https://www.youtube.com/c/OMOIKIRI_RUSSIA/" TargetMode="External"/><Relationship Id="rId111" Type="http://schemas.openxmlformats.org/officeDocument/2006/relationships/image" Target="../media/image131.jpg"/><Relationship Id="rId15" Type="http://schemas.openxmlformats.org/officeDocument/2006/relationships/image" Target="../media/image41.jpg"/><Relationship Id="rId36" Type="http://schemas.openxmlformats.org/officeDocument/2006/relationships/image" Target="../media/image62.jpg"/><Relationship Id="rId57" Type="http://schemas.openxmlformats.org/officeDocument/2006/relationships/image" Target="../media/image83.jpg"/><Relationship Id="rId106" Type="http://schemas.openxmlformats.org/officeDocument/2006/relationships/image" Target="../media/image126.jpg"/><Relationship Id="rId127" Type="http://schemas.openxmlformats.org/officeDocument/2006/relationships/image" Target="../media/image147.jpeg"/><Relationship Id="rId10" Type="http://schemas.openxmlformats.org/officeDocument/2006/relationships/image" Target="../media/image36.jpg"/><Relationship Id="rId31" Type="http://schemas.openxmlformats.org/officeDocument/2006/relationships/image" Target="../media/image57.jpg"/><Relationship Id="rId52" Type="http://schemas.openxmlformats.org/officeDocument/2006/relationships/image" Target="../media/image78.jpg"/><Relationship Id="rId73" Type="http://schemas.openxmlformats.org/officeDocument/2006/relationships/image" Target="../media/image99.jpg"/><Relationship Id="rId78" Type="http://schemas.openxmlformats.org/officeDocument/2006/relationships/image" Target="../media/image104.jpg"/><Relationship Id="rId94" Type="http://schemas.openxmlformats.org/officeDocument/2006/relationships/image" Target="../media/image114.jpg"/><Relationship Id="rId99" Type="http://schemas.openxmlformats.org/officeDocument/2006/relationships/image" Target="../media/image119.jpg"/><Relationship Id="rId101" Type="http://schemas.openxmlformats.org/officeDocument/2006/relationships/image" Target="../media/image121.jpg"/><Relationship Id="rId122" Type="http://schemas.openxmlformats.org/officeDocument/2006/relationships/image" Target="../media/image142.jpg"/><Relationship Id="rId4" Type="http://schemas.openxmlformats.org/officeDocument/2006/relationships/image" Target="../media/image30.jpg"/><Relationship Id="rId9" Type="http://schemas.openxmlformats.org/officeDocument/2006/relationships/image" Target="../media/image35.jpg"/><Relationship Id="rId26" Type="http://schemas.openxmlformats.org/officeDocument/2006/relationships/image" Target="../media/image52.jpg"/></Relationships>
</file>

<file path=xl/drawings/_rels/drawing4.xml.rels><?xml version="1.0" encoding="UTF-8" standalone="yes"?>
<Relationships xmlns="http://schemas.openxmlformats.org/package/2006/relationships"><Relationship Id="rId26" Type="http://schemas.openxmlformats.org/officeDocument/2006/relationships/image" Target="../media/image177.jpg"/><Relationship Id="rId117" Type="http://schemas.openxmlformats.org/officeDocument/2006/relationships/image" Target="../media/image261.jpeg"/><Relationship Id="rId21" Type="http://schemas.openxmlformats.org/officeDocument/2006/relationships/image" Target="../media/image172.jpg"/><Relationship Id="rId42" Type="http://schemas.openxmlformats.org/officeDocument/2006/relationships/image" Target="../media/image193.jpg"/><Relationship Id="rId47" Type="http://schemas.openxmlformats.org/officeDocument/2006/relationships/image" Target="../media/image198.jpg"/><Relationship Id="rId63" Type="http://schemas.openxmlformats.org/officeDocument/2006/relationships/image" Target="../media/image207.jpg"/><Relationship Id="rId68" Type="http://schemas.openxmlformats.org/officeDocument/2006/relationships/image" Target="../media/image212.jpg"/><Relationship Id="rId84" Type="http://schemas.openxmlformats.org/officeDocument/2006/relationships/image" Target="../media/image228.jpg"/><Relationship Id="rId89" Type="http://schemas.openxmlformats.org/officeDocument/2006/relationships/image" Target="../media/image233.jpg"/><Relationship Id="rId112" Type="http://schemas.openxmlformats.org/officeDocument/2006/relationships/image" Target="../media/image256.jpeg"/><Relationship Id="rId16" Type="http://schemas.openxmlformats.org/officeDocument/2006/relationships/image" Target="../media/image167.jpg"/><Relationship Id="rId107" Type="http://schemas.openxmlformats.org/officeDocument/2006/relationships/image" Target="../media/image251.jpg"/><Relationship Id="rId11" Type="http://schemas.openxmlformats.org/officeDocument/2006/relationships/image" Target="../media/image162.jpg"/><Relationship Id="rId32" Type="http://schemas.openxmlformats.org/officeDocument/2006/relationships/image" Target="../media/image183.jpg"/><Relationship Id="rId37" Type="http://schemas.openxmlformats.org/officeDocument/2006/relationships/image" Target="../media/image188.jpg"/><Relationship Id="rId53" Type="http://schemas.openxmlformats.org/officeDocument/2006/relationships/hyperlink" Target="#&#1057;&#1086;&#1076;&#1077;&#1088;&#1078;&#1072;&#1085;&#1080;&#1077;!A1"/><Relationship Id="rId58" Type="http://schemas.openxmlformats.org/officeDocument/2006/relationships/hyperlink" Target="https://www.instagram.com/omoikiri_russia/" TargetMode="External"/><Relationship Id="rId74" Type="http://schemas.openxmlformats.org/officeDocument/2006/relationships/image" Target="../media/image218.jpg"/><Relationship Id="rId79" Type="http://schemas.openxmlformats.org/officeDocument/2006/relationships/image" Target="../media/image223.jpeg"/><Relationship Id="rId102" Type="http://schemas.openxmlformats.org/officeDocument/2006/relationships/image" Target="../media/image246.png"/><Relationship Id="rId5" Type="http://schemas.openxmlformats.org/officeDocument/2006/relationships/image" Target="../media/image156.jpg"/><Relationship Id="rId90" Type="http://schemas.openxmlformats.org/officeDocument/2006/relationships/image" Target="../media/image234.png"/><Relationship Id="rId95" Type="http://schemas.openxmlformats.org/officeDocument/2006/relationships/image" Target="../media/image239.jpg"/><Relationship Id="rId22" Type="http://schemas.openxmlformats.org/officeDocument/2006/relationships/image" Target="../media/image173.jpg"/><Relationship Id="rId27" Type="http://schemas.openxmlformats.org/officeDocument/2006/relationships/image" Target="../media/image178.jpg"/><Relationship Id="rId43" Type="http://schemas.openxmlformats.org/officeDocument/2006/relationships/image" Target="../media/image194.jpg"/><Relationship Id="rId48" Type="http://schemas.openxmlformats.org/officeDocument/2006/relationships/image" Target="../media/image199.jpg"/><Relationship Id="rId64" Type="http://schemas.openxmlformats.org/officeDocument/2006/relationships/image" Target="../media/image208.jpg"/><Relationship Id="rId69" Type="http://schemas.openxmlformats.org/officeDocument/2006/relationships/image" Target="../media/image213.jpg"/><Relationship Id="rId113" Type="http://schemas.openxmlformats.org/officeDocument/2006/relationships/image" Target="../media/image257.jpeg"/><Relationship Id="rId118" Type="http://schemas.openxmlformats.org/officeDocument/2006/relationships/image" Target="../media/image262.jpeg"/><Relationship Id="rId80" Type="http://schemas.openxmlformats.org/officeDocument/2006/relationships/image" Target="../media/image224.jpg"/><Relationship Id="rId85" Type="http://schemas.openxmlformats.org/officeDocument/2006/relationships/image" Target="../media/image229.jpg"/><Relationship Id="rId12" Type="http://schemas.openxmlformats.org/officeDocument/2006/relationships/image" Target="../media/image163.jpg"/><Relationship Id="rId17" Type="http://schemas.openxmlformats.org/officeDocument/2006/relationships/image" Target="../media/image168.jpg"/><Relationship Id="rId33" Type="http://schemas.openxmlformats.org/officeDocument/2006/relationships/image" Target="../media/image184.jpg"/><Relationship Id="rId38" Type="http://schemas.openxmlformats.org/officeDocument/2006/relationships/image" Target="../media/image189.jpg"/><Relationship Id="rId59" Type="http://schemas.openxmlformats.org/officeDocument/2006/relationships/image" Target="../media/image4.jpg"/><Relationship Id="rId103" Type="http://schemas.openxmlformats.org/officeDocument/2006/relationships/image" Target="../media/image247.PNG"/><Relationship Id="rId108" Type="http://schemas.openxmlformats.org/officeDocument/2006/relationships/image" Target="../media/image252.jpg"/><Relationship Id="rId54" Type="http://schemas.openxmlformats.org/officeDocument/2006/relationships/hyperlink" Target="http://omoikiri.ru/" TargetMode="External"/><Relationship Id="rId70" Type="http://schemas.openxmlformats.org/officeDocument/2006/relationships/image" Target="../media/image214.jpg"/><Relationship Id="rId75" Type="http://schemas.openxmlformats.org/officeDocument/2006/relationships/image" Target="../media/image219.jpg"/><Relationship Id="rId91" Type="http://schemas.openxmlformats.org/officeDocument/2006/relationships/image" Target="../media/image235.jpg"/><Relationship Id="rId96" Type="http://schemas.openxmlformats.org/officeDocument/2006/relationships/image" Target="../media/image240.jpg"/><Relationship Id="rId1" Type="http://schemas.openxmlformats.org/officeDocument/2006/relationships/image" Target="../media/image152.jpg"/><Relationship Id="rId6" Type="http://schemas.openxmlformats.org/officeDocument/2006/relationships/image" Target="../media/image157.jpg"/><Relationship Id="rId23" Type="http://schemas.openxmlformats.org/officeDocument/2006/relationships/image" Target="../media/image174.jpg"/><Relationship Id="rId28" Type="http://schemas.openxmlformats.org/officeDocument/2006/relationships/image" Target="../media/image179.jpg"/><Relationship Id="rId49" Type="http://schemas.openxmlformats.org/officeDocument/2006/relationships/image" Target="../media/image200.jpg"/><Relationship Id="rId114" Type="http://schemas.openxmlformats.org/officeDocument/2006/relationships/image" Target="../media/image258.jpeg"/><Relationship Id="rId119" Type="http://schemas.openxmlformats.org/officeDocument/2006/relationships/image" Target="../media/image263.jpeg"/><Relationship Id="rId10" Type="http://schemas.openxmlformats.org/officeDocument/2006/relationships/image" Target="../media/image161.jpg"/><Relationship Id="rId31" Type="http://schemas.openxmlformats.org/officeDocument/2006/relationships/image" Target="../media/image182.jpg"/><Relationship Id="rId44" Type="http://schemas.openxmlformats.org/officeDocument/2006/relationships/image" Target="../media/image195.jpg"/><Relationship Id="rId52" Type="http://schemas.openxmlformats.org/officeDocument/2006/relationships/image" Target="../media/image203.jpg"/><Relationship Id="rId60" Type="http://schemas.openxmlformats.org/officeDocument/2006/relationships/image" Target="../media/image204.jpg"/><Relationship Id="rId65" Type="http://schemas.openxmlformats.org/officeDocument/2006/relationships/image" Target="../media/image209.jpg"/><Relationship Id="rId73" Type="http://schemas.openxmlformats.org/officeDocument/2006/relationships/image" Target="../media/image217.jpg"/><Relationship Id="rId78" Type="http://schemas.openxmlformats.org/officeDocument/2006/relationships/image" Target="../media/image222.jpeg"/><Relationship Id="rId81" Type="http://schemas.openxmlformats.org/officeDocument/2006/relationships/image" Target="../media/image225.jpg"/><Relationship Id="rId86" Type="http://schemas.openxmlformats.org/officeDocument/2006/relationships/image" Target="../media/image230.jpg"/><Relationship Id="rId94" Type="http://schemas.openxmlformats.org/officeDocument/2006/relationships/image" Target="../media/image238.jpg"/><Relationship Id="rId99" Type="http://schemas.openxmlformats.org/officeDocument/2006/relationships/image" Target="../media/image243.png"/><Relationship Id="rId101" Type="http://schemas.openxmlformats.org/officeDocument/2006/relationships/image" Target="../media/image245.png"/><Relationship Id="rId4" Type="http://schemas.openxmlformats.org/officeDocument/2006/relationships/image" Target="../media/image155.jpg"/><Relationship Id="rId9" Type="http://schemas.openxmlformats.org/officeDocument/2006/relationships/image" Target="../media/image160.jpg"/><Relationship Id="rId13" Type="http://schemas.openxmlformats.org/officeDocument/2006/relationships/image" Target="../media/image164.jpg"/><Relationship Id="rId18" Type="http://schemas.openxmlformats.org/officeDocument/2006/relationships/image" Target="../media/image169.jpg"/><Relationship Id="rId39" Type="http://schemas.openxmlformats.org/officeDocument/2006/relationships/image" Target="../media/image190.jpg"/><Relationship Id="rId109" Type="http://schemas.openxmlformats.org/officeDocument/2006/relationships/image" Target="../media/image253.jpeg"/><Relationship Id="rId34" Type="http://schemas.openxmlformats.org/officeDocument/2006/relationships/image" Target="../media/image185.jpg"/><Relationship Id="rId50" Type="http://schemas.openxmlformats.org/officeDocument/2006/relationships/image" Target="../media/image201.jpg"/><Relationship Id="rId55" Type="http://schemas.openxmlformats.org/officeDocument/2006/relationships/image" Target="../media/image2.jpg"/><Relationship Id="rId76" Type="http://schemas.openxmlformats.org/officeDocument/2006/relationships/image" Target="../media/image220.jpeg"/><Relationship Id="rId97" Type="http://schemas.openxmlformats.org/officeDocument/2006/relationships/image" Target="../media/image241.png"/><Relationship Id="rId104" Type="http://schemas.openxmlformats.org/officeDocument/2006/relationships/image" Target="../media/image248.jpg"/><Relationship Id="rId7" Type="http://schemas.openxmlformats.org/officeDocument/2006/relationships/image" Target="../media/image158.jpg"/><Relationship Id="rId71" Type="http://schemas.openxmlformats.org/officeDocument/2006/relationships/image" Target="../media/image215.jpg"/><Relationship Id="rId92" Type="http://schemas.openxmlformats.org/officeDocument/2006/relationships/image" Target="../media/image236.jpg"/><Relationship Id="rId2" Type="http://schemas.openxmlformats.org/officeDocument/2006/relationships/image" Target="../media/image153.jpg"/><Relationship Id="rId29" Type="http://schemas.openxmlformats.org/officeDocument/2006/relationships/image" Target="../media/image180.jpg"/><Relationship Id="rId24" Type="http://schemas.openxmlformats.org/officeDocument/2006/relationships/image" Target="../media/image175.jpg"/><Relationship Id="rId40" Type="http://schemas.openxmlformats.org/officeDocument/2006/relationships/image" Target="../media/image191.jpg"/><Relationship Id="rId45" Type="http://schemas.openxmlformats.org/officeDocument/2006/relationships/image" Target="../media/image196.jpg"/><Relationship Id="rId66" Type="http://schemas.openxmlformats.org/officeDocument/2006/relationships/image" Target="../media/image210.jpg"/><Relationship Id="rId87" Type="http://schemas.openxmlformats.org/officeDocument/2006/relationships/image" Target="../media/image231.jpg"/><Relationship Id="rId110" Type="http://schemas.openxmlformats.org/officeDocument/2006/relationships/image" Target="../media/image254.jpeg"/><Relationship Id="rId115" Type="http://schemas.openxmlformats.org/officeDocument/2006/relationships/image" Target="../media/image259.jpeg"/><Relationship Id="rId61" Type="http://schemas.openxmlformats.org/officeDocument/2006/relationships/image" Target="../media/image205.jpg"/><Relationship Id="rId82" Type="http://schemas.openxmlformats.org/officeDocument/2006/relationships/image" Target="../media/image226.jpg"/><Relationship Id="rId19" Type="http://schemas.openxmlformats.org/officeDocument/2006/relationships/image" Target="../media/image170.jpg"/><Relationship Id="rId14" Type="http://schemas.openxmlformats.org/officeDocument/2006/relationships/image" Target="../media/image165.jpg"/><Relationship Id="rId30" Type="http://schemas.openxmlformats.org/officeDocument/2006/relationships/image" Target="../media/image181.jpg"/><Relationship Id="rId35" Type="http://schemas.openxmlformats.org/officeDocument/2006/relationships/image" Target="../media/image186.jpg"/><Relationship Id="rId56" Type="http://schemas.openxmlformats.org/officeDocument/2006/relationships/hyperlink" Target="https://www.youtube.com/c/OMOIKIRI_RUSSIA/" TargetMode="External"/><Relationship Id="rId77" Type="http://schemas.openxmlformats.org/officeDocument/2006/relationships/image" Target="../media/image221.jpeg"/><Relationship Id="rId100" Type="http://schemas.openxmlformats.org/officeDocument/2006/relationships/image" Target="../media/image244.png"/><Relationship Id="rId105" Type="http://schemas.openxmlformats.org/officeDocument/2006/relationships/image" Target="../media/image249.jpg"/><Relationship Id="rId8" Type="http://schemas.openxmlformats.org/officeDocument/2006/relationships/image" Target="../media/image159.jpg"/><Relationship Id="rId51" Type="http://schemas.openxmlformats.org/officeDocument/2006/relationships/image" Target="../media/image202.jpg"/><Relationship Id="rId72" Type="http://schemas.openxmlformats.org/officeDocument/2006/relationships/image" Target="../media/image216.jpg"/><Relationship Id="rId93" Type="http://schemas.openxmlformats.org/officeDocument/2006/relationships/image" Target="../media/image237.jpg"/><Relationship Id="rId98" Type="http://schemas.openxmlformats.org/officeDocument/2006/relationships/image" Target="../media/image242.png"/><Relationship Id="rId3" Type="http://schemas.openxmlformats.org/officeDocument/2006/relationships/image" Target="../media/image154.jpg"/><Relationship Id="rId25" Type="http://schemas.openxmlformats.org/officeDocument/2006/relationships/image" Target="../media/image176.jpg"/><Relationship Id="rId46" Type="http://schemas.openxmlformats.org/officeDocument/2006/relationships/image" Target="../media/image197.jpg"/><Relationship Id="rId67" Type="http://schemas.openxmlformats.org/officeDocument/2006/relationships/image" Target="../media/image211.jpg"/><Relationship Id="rId116" Type="http://schemas.openxmlformats.org/officeDocument/2006/relationships/image" Target="../media/image260.jpeg"/><Relationship Id="rId20" Type="http://schemas.openxmlformats.org/officeDocument/2006/relationships/image" Target="../media/image171.jpg"/><Relationship Id="rId41" Type="http://schemas.openxmlformats.org/officeDocument/2006/relationships/image" Target="../media/image192.jpg"/><Relationship Id="rId62" Type="http://schemas.openxmlformats.org/officeDocument/2006/relationships/image" Target="../media/image206.jpg"/><Relationship Id="rId83" Type="http://schemas.openxmlformats.org/officeDocument/2006/relationships/image" Target="../media/image227.jpg"/><Relationship Id="rId88" Type="http://schemas.openxmlformats.org/officeDocument/2006/relationships/image" Target="../media/image232.jpg"/><Relationship Id="rId111" Type="http://schemas.openxmlformats.org/officeDocument/2006/relationships/image" Target="../media/image255.jpeg"/><Relationship Id="rId15" Type="http://schemas.openxmlformats.org/officeDocument/2006/relationships/image" Target="../media/image166.jpg"/><Relationship Id="rId36" Type="http://schemas.openxmlformats.org/officeDocument/2006/relationships/image" Target="../media/image187.jpg"/><Relationship Id="rId57" Type="http://schemas.openxmlformats.org/officeDocument/2006/relationships/image" Target="../media/image3.jpg"/><Relationship Id="rId106" Type="http://schemas.openxmlformats.org/officeDocument/2006/relationships/image" Target="../media/image250.jpg"/></Relationships>
</file>

<file path=xl/drawings/_rels/drawing5.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266.jpg"/><Relationship Id="rId7" Type="http://schemas.openxmlformats.org/officeDocument/2006/relationships/image" Target="../media/image270.jpg"/><Relationship Id="rId12" Type="http://schemas.openxmlformats.org/officeDocument/2006/relationships/image" Target="../media/image3.jpg"/><Relationship Id="rId2" Type="http://schemas.openxmlformats.org/officeDocument/2006/relationships/image" Target="../media/image265.jpg"/><Relationship Id="rId1" Type="http://schemas.openxmlformats.org/officeDocument/2006/relationships/image" Target="../media/image264.jpg"/><Relationship Id="rId6" Type="http://schemas.openxmlformats.org/officeDocument/2006/relationships/image" Target="../media/image269.jpg"/><Relationship Id="rId11" Type="http://schemas.openxmlformats.org/officeDocument/2006/relationships/hyperlink" Target="https://www.youtube.com/c/OMOIKIRI_RUSSIA/" TargetMode="External"/><Relationship Id="rId5" Type="http://schemas.openxmlformats.org/officeDocument/2006/relationships/image" Target="../media/image268.jpg"/><Relationship Id="rId15" Type="http://schemas.openxmlformats.org/officeDocument/2006/relationships/image" Target="../media/image271.jpg"/><Relationship Id="rId10" Type="http://schemas.openxmlformats.org/officeDocument/2006/relationships/image" Target="../media/image2.jpg"/><Relationship Id="rId4" Type="http://schemas.openxmlformats.org/officeDocument/2006/relationships/image" Target="../media/image267.jpg"/><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6.xml.rels><?xml version="1.0" encoding="UTF-8" standalone="yes"?>
<Relationships xmlns="http://schemas.openxmlformats.org/package/2006/relationships"><Relationship Id="rId8" Type="http://schemas.openxmlformats.org/officeDocument/2006/relationships/image" Target="../media/image268.jpg"/><Relationship Id="rId13" Type="http://schemas.openxmlformats.org/officeDocument/2006/relationships/hyperlink" Target="https://www.youtube.com/c/OMOIKIRI_RUSSIA/" TargetMode="External"/><Relationship Id="rId18" Type="http://schemas.openxmlformats.org/officeDocument/2006/relationships/image" Target="../media/image279.jpg"/><Relationship Id="rId3" Type="http://schemas.openxmlformats.org/officeDocument/2006/relationships/image" Target="../media/image274.emf"/><Relationship Id="rId7" Type="http://schemas.openxmlformats.org/officeDocument/2006/relationships/image" Target="../media/image270.jpg"/><Relationship Id="rId12" Type="http://schemas.openxmlformats.org/officeDocument/2006/relationships/image" Target="../media/image2.jpg"/><Relationship Id="rId17" Type="http://schemas.openxmlformats.org/officeDocument/2006/relationships/image" Target="../media/image278.jpg"/><Relationship Id="rId2" Type="http://schemas.openxmlformats.org/officeDocument/2006/relationships/image" Target="../media/image273.emf"/><Relationship Id="rId16" Type="http://schemas.openxmlformats.org/officeDocument/2006/relationships/image" Target="../media/image4.jpg"/><Relationship Id="rId1" Type="http://schemas.openxmlformats.org/officeDocument/2006/relationships/image" Target="../media/image272.emf"/><Relationship Id="rId6" Type="http://schemas.openxmlformats.org/officeDocument/2006/relationships/image" Target="../media/image277.jpg"/><Relationship Id="rId11" Type="http://schemas.openxmlformats.org/officeDocument/2006/relationships/hyperlink" Target="http://omoikiri.ru/" TargetMode="External"/><Relationship Id="rId5" Type="http://schemas.openxmlformats.org/officeDocument/2006/relationships/image" Target="../media/image276.jpg"/><Relationship Id="rId15" Type="http://schemas.openxmlformats.org/officeDocument/2006/relationships/hyperlink" Target="https://www.instagram.com/omoikiri_russia/" TargetMode="External"/><Relationship Id="rId10" Type="http://schemas.openxmlformats.org/officeDocument/2006/relationships/hyperlink" Target="#&#1057;&#1086;&#1076;&#1077;&#1088;&#1078;&#1072;&#1085;&#1080;&#1077;!A1"/><Relationship Id="rId4" Type="http://schemas.openxmlformats.org/officeDocument/2006/relationships/image" Target="../media/image275.jpg"/><Relationship Id="rId9" Type="http://schemas.openxmlformats.org/officeDocument/2006/relationships/image" Target="../media/image269.jpg"/><Relationship Id="rId14" Type="http://schemas.openxmlformats.org/officeDocument/2006/relationships/image" Target="../media/image3.jpg"/></Relationships>
</file>

<file path=xl/drawings/_rels/drawing7.xml.rels><?xml version="1.0" encoding="UTF-8" standalone="yes"?>
<Relationships xmlns="http://schemas.openxmlformats.org/package/2006/relationships"><Relationship Id="rId13" Type="http://schemas.openxmlformats.org/officeDocument/2006/relationships/image" Target="../media/image270.jpg"/><Relationship Id="rId18" Type="http://schemas.openxmlformats.org/officeDocument/2006/relationships/hyperlink" Target="https://www.youtube.com/c/OMOIKIRI_RUSSIA/" TargetMode="External"/><Relationship Id="rId26" Type="http://schemas.openxmlformats.org/officeDocument/2006/relationships/image" Target="../media/image293.jpg"/><Relationship Id="rId39" Type="http://schemas.openxmlformats.org/officeDocument/2006/relationships/image" Target="../media/image305.jpg"/><Relationship Id="rId21" Type="http://schemas.openxmlformats.org/officeDocument/2006/relationships/image" Target="../media/image4.jpg"/><Relationship Id="rId34" Type="http://schemas.openxmlformats.org/officeDocument/2006/relationships/image" Target="../media/image300.jpg"/><Relationship Id="rId42" Type="http://schemas.openxmlformats.org/officeDocument/2006/relationships/image" Target="../media/image308.jpg"/><Relationship Id="rId47" Type="http://schemas.openxmlformats.org/officeDocument/2006/relationships/image" Target="../media/image313.jpg"/><Relationship Id="rId7" Type="http://schemas.openxmlformats.org/officeDocument/2006/relationships/image" Target="../media/image286.jpg"/><Relationship Id="rId2" Type="http://schemas.openxmlformats.org/officeDocument/2006/relationships/image" Target="../media/image281.jpg"/><Relationship Id="rId16" Type="http://schemas.openxmlformats.org/officeDocument/2006/relationships/hyperlink" Target="http://omoikiri.ru/" TargetMode="External"/><Relationship Id="rId29" Type="http://schemas.openxmlformats.org/officeDocument/2006/relationships/image" Target="../media/image296.jpg"/><Relationship Id="rId1" Type="http://schemas.openxmlformats.org/officeDocument/2006/relationships/image" Target="../media/image280.emf"/><Relationship Id="rId6" Type="http://schemas.openxmlformats.org/officeDocument/2006/relationships/image" Target="../media/image285.jpg"/><Relationship Id="rId11" Type="http://schemas.openxmlformats.org/officeDocument/2006/relationships/image" Target="../media/image274.emf"/><Relationship Id="rId24" Type="http://schemas.openxmlformats.org/officeDocument/2006/relationships/image" Target="../media/image291.jpg"/><Relationship Id="rId32" Type="http://schemas.openxmlformats.org/officeDocument/2006/relationships/image" Target="../media/image299.jpg"/><Relationship Id="rId37" Type="http://schemas.openxmlformats.org/officeDocument/2006/relationships/image" Target="../media/image303.jpg"/><Relationship Id="rId40" Type="http://schemas.openxmlformats.org/officeDocument/2006/relationships/image" Target="../media/image306.jpg"/><Relationship Id="rId45" Type="http://schemas.openxmlformats.org/officeDocument/2006/relationships/image" Target="../media/image311.jpg"/><Relationship Id="rId5" Type="http://schemas.openxmlformats.org/officeDocument/2006/relationships/image" Target="../media/image284.jpg"/><Relationship Id="rId15" Type="http://schemas.openxmlformats.org/officeDocument/2006/relationships/hyperlink" Target="#&#1057;&#1086;&#1076;&#1077;&#1088;&#1078;&#1072;&#1085;&#1080;&#1077;!A1"/><Relationship Id="rId23" Type="http://schemas.openxmlformats.org/officeDocument/2006/relationships/image" Target="../media/image290.jpg"/><Relationship Id="rId28" Type="http://schemas.openxmlformats.org/officeDocument/2006/relationships/image" Target="../media/image295.jpg"/><Relationship Id="rId36" Type="http://schemas.openxmlformats.org/officeDocument/2006/relationships/image" Target="../media/image302.jpg"/><Relationship Id="rId10" Type="http://schemas.openxmlformats.org/officeDocument/2006/relationships/image" Target="../media/image272.emf"/><Relationship Id="rId19" Type="http://schemas.openxmlformats.org/officeDocument/2006/relationships/image" Target="../media/image3.jpg"/><Relationship Id="rId31" Type="http://schemas.openxmlformats.org/officeDocument/2006/relationships/image" Target="../media/image298.jpg"/><Relationship Id="rId44" Type="http://schemas.openxmlformats.org/officeDocument/2006/relationships/image" Target="../media/image310.jpg"/><Relationship Id="rId4" Type="http://schemas.openxmlformats.org/officeDocument/2006/relationships/image" Target="../media/image283.jpg"/><Relationship Id="rId9" Type="http://schemas.openxmlformats.org/officeDocument/2006/relationships/image" Target="../media/image288.jpg"/><Relationship Id="rId14" Type="http://schemas.openxmlformats.org/officeDocument/2006/relationships/image" Target="../media/image268.jpg"/><Relationship Id="rId22" Type="http://schemas.openxmlformats.org/officeDocument/2006/relationships/image" Target="../media/image289.jpg"/><Relationship Id="rId27" Type="http://schemas.openxmlformats.org/officeDocument/2006/relationships/image" Target="../media/image294.jpg"/><Relationship Id="rId30" Type="http://schemas.openxmlformats.org/officeDocument/2006/relationships/image" Target="../media/image297.jpg"/><Relationship Id="rId35" Type="http://schemas.openxmlformats.org/officeDocument/2006/relationships/image" Target="../media/image301.jpg"/><Relationship Id="rId43" Type="http://schemas.openxmlformats.org/officeDocument/2006/relationships/image" Target="../media/image309.jpg"/><Relationship Id="rId48" Type="http://schemas.openxmlformats.org/officeDocument/2006/relationships/image" Target="../media/image314.jpg"/><Relationship Id="rId8" Type="http://schemas.openxmlformats.org/officeDocument/2006/relationships/image" Target="../media/image287.jpg"/><Relationship Id="rId3" Type="http://schemas.openxmlformats.org/officeDocument/2006/relationships/image" Target="../media/image282.jpg"/><Relationship Id="rId12" Type="http://schemas.openxmlformats.org/officeDocument/2006/relationships/image" Target="../media/image273.emf"/><Relationship Id="rId17" Type="http://schemas.openxmlformats.org/officeDocument/2006/relationships/image" Target="../media/image2.jpg"/><Relationship Id="rId25" Type="http://schemas.openxmlformats.org/officeDocument/2006/relationships/image" Target="../media/image292.jpg"/><Relationship Id="rId33" Type="http://schemas.openxmlformats.org/officeDocument/2006/relationships/image" Target="../media/image269.jpg"/><Relationship Id="rId38" Type="http://schemas.openxmlformats.org/officeDocument/2006/relationships/image" Target="../media/image304.jpg"/><Relationship Id="rId46" Type="http://schemas.openxmlformats.org/officeDocument/2006/relationships/image" Target="../media/image312.jpg"/><Relationship Id="rId20" Type="http://schemas.openxmlformats.org/officeDocument/2006/relationships/hyperlink" Target="https://www.instagram.com/omoikiri_russia/" TargetMode="External"/><Relationship Id="rId41" Type="http://schemas.openxmlformats.org/officeDocument/2006/relationships/image" Target="../media/image307.jpg"/></Relationships>
</file>

<file path=xl/drawings/_rels/drawing8.xml.rels><?xml version="1.0" encoding="UTF-8" standalone="yes"?>
<Relationships xmlns="http://schemas.openxmlformats.org/package/2006/relationships"><Relationship Id="rId8" Type="http://schemas.openxmlformats.org/officeDocument/2006/relationships/image" Target="../media/image270.jpg"/><Relationship Id="rId13" Type="http://schemas.openxmlformats.org/officeDocument/2006/relationships/hyperlink" Target="https://www.youtube.com/c/OMOIKIRI_RUSSIA/" TargetMode="External"/><Relationship Id="rId18" Type="http://schemas.openxmlformats.org/officeDocument/2006/relationships/image" Target="../media/image321.jpg"/><Relationship Id="rId26" Type="http://schemas.openxmlformats.org/officeDocument/2006/relationships/image" Target="../media/image328.jpg"/><Relationship Id="rId3" Type="http://schemas.openxmlformats.org/officeDocument/2006/relationships/image" Target="../media/image317.jpg"/><Relationship Id="rId21" Type="http://schemas.openxmlformats.org/officeDocument/2006/relationships/image" Target="../media/image323.jpg"/><Relationship Id="rId7" Type="http://schemas.openxmlformats.org/officeDocument/2006/relationships/image" Target="../media/image273.emf"/><Relationship Id="rId12" Type="http://schemas.openxmlformats.org/officeDocument/2006/relationships/image" Target="../media/image2.jpg"/><Relationship Id="rId17" Type="http://schemas.openxmlformats.org/officeDocument/2006/relationships/image" Target="../media/image320.jpg"/><Relationship Id="rId25" Type="http://schemas.openxmlformats.org/officeDocument/2006/relationships/image" Target="../media/image327.jpg"/><Relationship Id="rId2" Type="http://schemas.openxmlformats.org/officeDocument/2006/relationships/image" Target="../media/image316.jpg"/><Relationship Id="rId16" Type="http://schemas.openxmlformats.org/officeDocument/2006/relationships/image" Target="../media/image4.jpg"/><Relationship Id="rId20" Type="http://schemas.openxmlformats.org/officeDocument/2006/relationships/image" Target="../media/image268.jpg"/><Relationship Id="rId29" Type="http://schemas.openxmlformats.org/officeDocument/2006/relationships/image" Target="../media/image331.jpg"/><Relationship Id="rId1" Type="http://schemas.openxmlformats.org/officeDocument/2006/relationships/image" Target="../media/image315.jpg"/><Relationship Id="rId6" Type="http://schemas.openxmlformats.org/officeDocument/2006/relationships/image" Target="../media/image272.emf"/><Relationship Id="rId11" Type="http://schemas.openxmlformats.org/officeDocument/2006/relationships/hyperlink" Target="http://omoikiri.ru/" TargetMode="External"/><Relationship Id="rId24" Type="http://schemas.openxmlformats.org/officeDocument/2006/relationships/image" Target="../media/image326.jpg"/><Relationship Id="rId5" Type="http://schemas.openxmlformats.org/officeDocument/2006/relationships/image" Target="../media/image319.jpg"/><Relationship Id="rId15" Type="http://schemas.openxmlformats.org/officeDocument/2006/relationships/hyperlink" Target="https://www.instagram.com/omoikiri_russia/" TargetMode="External"/><Relationship Id="rId23" Type="http://schemas.openxmlformats.org/officeDocument/2006/relationships/image" Target="../media/image325.jpg"/><Relationship Id="rId28" Type="http://schemas.openxmlformats.org/officeDocument/2006/relationships/image" Target="../media/image330.jpg"/><Relationship Id="rId10" Type="http://schemas.openxmlformats.org/officeDocument/2006/relationships/hyperlink" Target="#&#1057;&#1086;&#1076;&#1077;&#1088;&#1078;&#1072;&#1085;&#1080;&#1077;!A1"/><Relationship Id="rId19" Type="http://schemas.openxmlformats.org/officeDocument/2006/relationships/image" Target="../media/image322.jpg"/><Relationship Id="rId4" Type="http://schemas.openxmlformats.org/officeDocument/2006/relationships/image" Target="../media/image318.jpg"/><Relationship Id="rId9" Type="http://schemas.openxmlformats.org/officeDocument/2006/relationships/image" Target="../media/image269.jpg"/><Relationship Id="rId14" Type="http://schemas.openxmlformats.org/officeDocument/2006/relationships/image" Target="../media/image3.jpg"/><Relationship Id="rId22" Type="http://schemas.openxmlformats.org/officeDocument/2006/relationships/image" Target="../media/image324.jpg"/><Relationship Id="rId27" Type="http://schemas.openxmlformats.org/officeDocument/2006/relationships/image" Target="../media/image329.jpg"/></Relationships>
</file>

<file path=xl/drawings/_rels/drawing9.xml.rels><?xml version="1.0" encoding="UTF-8" standalone="yes"?>
<Relationships xmlns="http://schemas.openxmlformats.org/package/2006/relationships"><Relationship Id="rId13" Type="http://schemas.openxmlformats.org/officeDocument/2006/relationships/hyperlink" Target="https://www.youtube.com/c/OMOIKIRI_RUSSIA/" TargetMode="External"/><Relationship Id="rId18" Type="http://schemas.openxmlformats.org/officeDocument/2006/relationships/image" Target="../media/image339.jpg"/><Relationship Id="rId26" Type="http://schemas.openxmlformats.org/officeDocument/2006/relationships/image" Target="../media/image345.jpg"/><Relationship Id="rId39" Type="http://schemas.openxmlformats.org/officeDocument/2006/relationships/image" Target="../media/image358.jpg"/><Relationship Id="rId21" Type="http://schemas.openxmlformats.org/officeDocument/2006/relationships/image" Target="../media/image342.jpg"/><Relationship Id="rId34" Type="http://schemas.openxmlformats.org/officeDocument/2006/relationships/image" Target="../media/image353.jpg"/><Relationship Id="rId42" Type="http://schemas.openxmlformats.org/officeDocument/2006/relationships/image" Target="../media/image361.jpg"/><Relationship Id="rId47" Type="http://schemas.openxmlformats.org/officeDocument/2006/relationships/image" Target="../media/image366.jpeg"/><Relationship Id="rId50" Type="http://schemas.openxmlformats.org/officeDocument/2006/relationships/image" Target="../media/image369.jpeg"/><Relationship Id="rId55" Type="http://schemas.openxmlformats.org/officeDocument/2006/relationships/image" Target="../media/image374.jpeg"/><Relationship Id="rId7" Type="http://schemas.openxmlformats.org/officeDocument/2006/relationships/image" Target="../media/image270.jpg"/><Relationship Id="rId2" Type="http://schemas.openxmlformats.org/officeDocument/2006/relationships/image" Target="../media/image333.jpg"/><Relationship Id="rId16" Type="http://schemas.openxmlformats.org/officeDocument/2006/relationships/image" Target="../media/image4.jpg"/><Relationship Id="rId29" Type="http://schemas.openxmlformats.org/officeDocument/2006/relationships/image" Target="../media/image348.jpg"/><Relationship Id="rId11" Type="http://schemas.openxmlformats.org/officeDocument/2006/relationships/hyperlink" Target="http://omoikiri.ru/" TargetMode="External"/><Relationship Id="rId24" Type="http://schemas.openxmlformats.org/officeDocument/2006/relationships/image" Target="../media/image272.emf"/><Relationship Id="rId32" Type="http://schemas.openxmlformats.org/officeDocument/2006/relationships/image" Target="../media/image351.jpg"/><Relationship Id="rId37" Type="http://schemas.openxmlformats.org/officeDocument/2006/relationships/image" Target="../media/image356.jpg"/><Relationship Id="rId40" Type="http://schemas.openxmlformats.org/officeDocument/2006/relationships/image" Target="../media/image359.jpg"/><Relationship Id="rId45" Type="http://schemas.openxmlformats.org/officeDocument/2006/relationships/image" Target="../media/image364.jpg"/><Relationship Id="rId53" Type="http://schemas.openxmlformats.org/officeDocument/2006/relationships/image" Target="../media/image372.jpeg"/><Relationship Id="rId5" Type="http://schemas.openxmlformats.org/officeDocument/2006/relationships/image" Target="../media/image336.jpg"/><Relationship Id="rId10" Type="http://schemas.openxmlformats.org/officeDocument/2006/relationships/hyperlink" Target="#&#1057;&#1086;&#1076;&#1077;&#1088;&#1078;&#1072;&#1085;&#1080;&#1077;!A1"/><Relationship Id="rId19" Type="http://schemas.openxmlformats.org/officeDocument/2006/relationships/image" Target="../media/image340.jpg"/><Relationship Id="rId31" Type="http://schemas.openxmlformats.org/officeDocument/2006/relationships/image" Target="../media/image350.jpg"/><Relationship Id="rId44" Type="http://schemas.openxmlformats.org/officeDocument/2006/relationships/image" Target="../media/image363.jpg"/><Relationship Id="rId52" Type="http://schemas.openxmlformats.org/officeDocument/2006/relationships/image" Target="../media/image371.jpeg"/><Relationship Id="rId4" Type="http://schemas.openxmlformats.org/officeDocument/2006/relationships/image" Target="../media/image335.jpg"/><Relationship Id="rId9" Type="http://schemas.openxmlformats.org/officeDocument/2006/relationships/image" Target="../media/image269.jpg"/><Relationship Id="rId14" Type="http://schemas.openxmlformats.org/officeDocument/2006/relationships/image" Target="../media/image3.jpg"/><Relationship Id="rId22" Type="http://schemas.openxmlformats.org/officeDocument/2006/relationships/image" Target="../media/image343.jpg"/><Relationship Id="rId27" Type="http://schemas.openxmlformats.org/officeDocument/2006/relationships/image" Target="../media/image346.jpg"/><Relationship Id="rId30" Type="http://schemas.openxmlformats.org/officeDocument/2006/relationships/image" Target="../media/image349.jpg"/><Relationship Id="rId35" Type="http://schemas.openxmlformats.org/officeDocument/2006/relationships/image" Target="../media/image354.jpg"/><Relationship Id="rId43" Type="http://schemas.openxmlformats.org/officeDocument/2006/relationships/image" Target="../media/image362.jpg"/><Relationship Id="rId48" Type="http://schemas.openxmlformats.org/officeDocument/2006/relationships/image" Target="../media/image367.jpeg"/><Relationship Id="rId8" Type="http://schemas.openxmlformats.org/officeDocument/2006/relationships/image" Target="../media/image268.jpg"/><Relationship Id="rId51" Type="http://schemas.openxmlformats.org/officeDocument/2006/relationships/image" Target="../media/image370.jpeg"/><Relationship Id="rId3" Type="http://schemas.openxmlformats.org/officeDocument/2006/relationships/image" Target="../media/image334.jpg"/><Relationship Id="rId12" Type="http://schemas.openxmlformats.org/officeDocument/2006/relationships/image" Target="../media/image2.jpg"/><Relationship Id="rId17" Type="http://schemas.openxmlformats.org/officeDocument/2006/relationships/image" Target="../media/image338.jpg"/><Relationship Id="rId25" Type="http://schemas.openxmlformats.org/officeDocument/2006/relationships/image" Target="../media/image274.emf"/><Relationship Id="rId33" Type="http://schemas.openxmlformats.org/officeDocument/2006/relationships/image" Target="../media/image352.jpg"/><Relationship Id="rId38" Type="http://schemas.openxmlformats.org/officeDocument/2006/relationships/image" Target="../media/image357.jpg"/><Relationship Id="rId46" Type="http://schemas.openxmlformats.org/officeDocument/2006/relationships/image" Target="../media/image365.jpg"/><Relationship Id="rId20" Type="http://schemas.openxmlformats.org/officeDocument/2006/relationships/image" Target="../media/image341.jpg"/><Relationship Id="rId41" Type="http://schemas.openxmlformats.org/officeDocument/2006/relationships/image" Target="../media/image360.jpg"/><Relationship Id="rId54" Type="http://schemas.openxmlformats.org/officeDocument/2006/relationships/image" Target="../media/image373.jpeg"/><Relationship Id="rId1" Type="http://schemas.openxmlformats.org/officeDocument/2006/relationships/image" Target="../media/image332.jpg"/><Relationship Id="rId6" Type="http://schemas.openxmlformats.org/officeDocument/2006/relationships/image" Target="../media/image337.jpg"/><Relationship Id="rId15" Type="http://schemas.openxmlformats.org/officeDocument/2006/relationships/hyperlink" Target="https://www.instagram.com/omoikiri_russia/" TargetMode="External"/><Relationship Id="rId23" Type="http://schemas.openxmlformats.org/officeDocument/2006/relationships/image" Target="../media/image344.jpg"/><Relationship Id="rId28" Type="http://schemas.openxmlformats.org/officeDocument/2006/relationships/image" Target="../media/image347.jpg"/><Relationship Id="rId36" Type="http://schemas.openxmlformats.org/officeDocument/2006/relationships/image" Target="../media/image355.jpg"/><Relationship Id="rId49" Type="http://schemas.openxmlformats.org/officeDocument/2006/relationships/image" Target="../media/image368.jpeg"/></Relationships>
</file>

<file path=xl/drawings/drawing1.xml><?xml version="1.0" encoding="utf-8"?>
<xdr:wsDr xmlns:xdr="http://schemas.openxmlformats.org/drawingml/2006/spreadsheetDrawing" xmlns:a="http://schemas.openxmlformats.org/drawingml/2006/main">
  <xdr:twoCellAnchor editAs="oneCell">
    <xdr:from>
      <xdr:col>0</xdr:col>
      <xdr:colOff>38099</xdr:colOff>
      <xdr:row>0</xdr:row>
      <xdr:rowOff>61186</xdr:rowOff>
    </xdr:from>
    <xdr:to>
      <xdr:col>3</xdr:col>
      <xdr:colOff>727273</xdr:colOff>
      <xdr:row>4</xdr:row>
      <xdr:rowOff>70485</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8099" y="61186"/>
          <a:ext cx="2519879" cy="748439"/>
        </a:xfrm>
        <a:prstGeom prst="rect">
          <a:avLst/>
        </a:prstGeom>
      </xdr:spPr>
    </xdr:pic>
    <xdr:clientData/>
  </xdr:twoCellAnchor>
  <xdr:twoCellAnchor editAs="oneCell">
    <xdr:from>
      <xdr:col>15</xdr:col>
      <xdr:colOff>23813</xdr:colOff>
      <xdr:row>9</xdr:row>
      <xdr:rowOff>500062</xdr:rowOff>
    </xdr:from>
    <xdr:to>
      <xdr:col>16</xdr:col>
      <xdr:colOff>264319</xdr:colOff>
      <xdr:row>10</xdr:row>
      <xdr:rowOff>34290</xdr:rowOff>
    </xdr:to>
    <xdr:pic>
      <xdr:nvPicPr>
        <xdr:cNvPr id="10" name="Рисунок 9">
          <a:hlinkClick xmlns:r="http://schemas.openxmlformats.org/officeDocument/2006/relationships" r:id="rId2"/>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34290</xdr:rowOff>
    </xdr:to>
    <xdr:pic>
      <xdr:nvPicPr>
        <xdr:cNvPr id="11" name="Рисунок 10">
          <a:hlinkClick xmlns:r="http://schemas.openxmlformats.org/officeDocument/2006/relationships" r:id="rId4"/>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18</xdr:col>
      <xdr:colOff>250031</xdr:colOff>
      <xdr:row>9</xdr:row>
      <xdr:rowOff>509587</xdr:rowOff>
    </xdr:from>
    <xdr:to>
      <xdr:col>18</xdr:col>
      <xdr:colOff>994886</xdr:colOff>
      <xdr:row>10</xdr:row>
      <xdr:rowOff>34290</xdr:rowOff>
    </xdr:to>
    <xdr:pic>
      <xdr:nvPicPr>
        <xdr:cNvPr id="12" name="Рисунок 11">
          <a:hlinkClick xmlns:r="http://schemas.openxmlformats.org/officeDocument/2006/relationships" r:id="rId6"/>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99219" y="1974056"/>
          <a:ext cx="752475"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178593</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79906" y="571501"/>
          <a:ext cx="1071561" cy="1071561"/>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230040</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xmlns=""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xmlns=""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xmlns="" id="{00000000-0008-0000-09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xmlns="" id="{00000000-0008-0000-09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xmlns="" id="{00000000-0008-0000-09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1</xdr:row>
      <xdr:rowOff>140152</xdr:rowOff>
    </xdr:to>
    <xdr:pic>
      <xdr:nvPicPr>
        <xdr:cNvPr id="33" name="Рисунок 32">
          <a:hlinkClick xmlns:r="http://schemas.openxmlformats.org/officeDocument/2006/relationships" r:id="rId9"/>
          <a:extLst>
            <a:ext uri="{FF2B5EF4-FFF2-40B4-BE49-F238E27FC236}">
              <a16:creationId xmlns:a16="http://schemas.microsoft.com/office/drawing/2014/main" xmlns="" id="{00000000-0008-0000-09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xmlns="" id="{00000000-0008-0000-0900-00002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xmlns="" id="{00000000-0008-0000-0900-00002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xmlns="" id="{00000000-0008-0000-09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xmlns="" id="{00000000-0008-0000-0900-00002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xmlns="" id="{00000000-0008-0000-0900-00002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xmlns="" id="{00000000-0008-0000-0900-00002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xmlns="" id="{00000000-0008-0000-0900-00002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xmlns="" id="{00000000-0008-0000-0900-00002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xmlns="" id="{00000000-0008-0000-0900-00002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xmlns="" id="{00000000-0008-0000-09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xmlns="" id="{00000000-0008-0000-0900-00002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xmlns="" id="{00000000-0008-0000-0900-00002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xmlns="" id="{00000000-0008-0000-0900-00003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xmlns="" id="{00000000-0008-0000-0900-00003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xmlns="" id="{00000000-0008-0000-0900-00003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xmlns="" id="{00000000-0008-0000-0900-00003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14</xdr:row>
      <xdr:rowOff>257175</xdr:rowOff>
    </xdr:from>
    <xdr:ext cx="295275" cy="257175"/>
    <xdr:pic>
      <xdr:nvPicPr>
        <xdr:cNvPr id="59" name="Рисунок 58">
          <a:extLst>
            <a:ext uri="{FF2B5EF4-FFF2-40B4-BE49-F238E27FC236}">
              <a16:creationId xmlns:a16="http://schemas.microsoft.com/office/drawing/2014/main" xmlns="" id="{00000000-0008-0000-0900-00003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2038350"/>
          <a:ext cx="295275" cy="257175"/>
        </a:xfrm>
        <a:prstGeom prst="rect">
          <a:avLst/>
        </a:prstGeom>
      </xdr:spPr>
    </xdr:pic>
    <xdr:clientData/>
  </xdr:oneCellAnchor>
  <xdr:oneCellAnchor>
    <xdr:from>
      <xdr:col>4</xdr:col>
      <xdr:colOff>92850</xdr:colOff>
      <xdr:row>14</xdr:row>
      <xdr:rowOff>769125</xdr:rowOff>
    </xdr:from>
    <xdr:ext cx="295275" cy="257175"/>
    <xdr:pic>
      <xdr:nvPicPr>
        <xdr:cNvPr id="60" name="Рисунок 59">
          <a:extLst>
            <a:ext uri="{FF2B5EF4-FFF2-40B4-BE49-F238E27FC236}">
              <a16:creationId xmlns:a16="http://schemas.microsoft.com/office/drawing/2014/main" xmlns="" id="{00000000-0008-0000-0900-00003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2550300"/>
          <a:ext cx="295275" cy="257175"/>
        </a:xfrm>
        <a:prstGeom prst="rect">
          <a:avLst/>
        </a:prstGeom>
      </xdr:spPr>
    </xdr:pic>
    <xdr:clientData/>
  </xdr:oneCellAnchor>
  <xdr:oneCellAnchor>
    <xdr:from>
      <xdr:col>4</xdr:col>
      <xdr:colOff>95250</xdr:colOff>
      <xdr:row>15</xdr:row>
      <xdr:rowOff>257175</xdr:rowOff>
    </xdr:from>
    <xdr:ext cx="295275" cy="257175"/>
    <xdr:pic>
      <xdr:nvPicPr>
        <xdr:cNvPr id="61" name="Рисунок 60">
          <a:extLst>
            <a:ext uri="{FF2B5EF4-FFF2-40B4-BE49-F238E27FC236}">
              <a16:creationId xmlns:a16="http://schemas.microsoft.com/office/drawing/2014/main" xmlns="" id="{00000000-0008-0000-09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3295650"/>
          <a:ext cx="295275" cy="257175"/>
        </a:xfrm>
        <a:prstGeom prst="rect">
          <a:avLst/>
        </a:prstGeom>
      </xdr:spPr>
    </xdr:pic>
    <xdr:clientData/>
  </xdr:oneCellAnchor>
  <xdr:oneCellAnchor>
    <xdr:from>
      <xdr:col>4</xdr:col>
      <xdr:colOff>92850</xdr:colOff>
      <xdr:row>15</xdr:row>
      <xdr:rowOff>769125</xdr:rowOff>
    </xdr:from>
    <xdr:ext cx="295275" cy="257175"/>
    <xdr:pic>
      <xdr:nvPicPr>
        <xdr:cNvPr id="62" name="Рисунок 61">
          <a:extLst>
            <a:ext uri="{FF2B5EF4-FFF2-40B4-BE49-F238E27FC236}">
              <a16:creationId xmlns:a16="http://schemas.microsoft.com/office/drawing/2014/main" xmlns="" id="{00000000-0008-0000-09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3807600"/>
          <a:ext cx="295275" cy="257175"/>
        </a:xfrm>
        <a:prstGeom prst="rect">
          <a:avLst/>
        </a:prstGeom>
      </xdr:spPr>
    </xdr:pic>
    <xdr:clientData/>
  </xdr:oneCellAnchor>
  <xdr:oneCellAnchor>
    <xdr:from>
      <xdr:col>4</xdr:col>
      <xdr:colOff>95250</xdr:colOff>
      <xdr:row>16</xdr:row>
      <xdr:rowOff>257175</xdr:rowOff>
    </xdr:from>
    <xdr:ext cx="295275" cy="257175"/>
    <xdr:pic>
      <xdr:nvPicPr>
        <xdr:cNvPr id="63" name="Рисунок 62">
          <a:extLst>
            <a:ext uri="{FF2B5EF4-FFF2-40B4-BE49-F238E27FC236}">
              <a16:creationId xmlns:a16="http://schemas.microsoft.com/office/drawing/2014/main" xmlns="" id="{00000000-0008-0000-0900-00003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4552950"/>
          <a:ext cx="295275" cy="257175"/>
        </a:xfrm>
        <a:prstGeom prst="rect">
          <a:avLst/>
        </a:prstGeom>
      </xdr:spPr>
    </xdr:pic>
    <xdr:clientData/>
  </xdr:oneCellAnchor>
  <xdr:oneCellAnchor>
    <xdr:from>
      <xdr:col>4</xdr:col>
      <xdr:colOff>92850</xdr:colOff>
      <xdr:row>16</xdr:row>
      <xdr:rowOff>769125</xdr:rowOff>
    </xdr:from>
    <xdr:ext cx="295275" cy="257175"/>
    <xdr:pic>
      <xdr:nvPicPr>
        <xdr:cNvPr id="64" name="Рисунок 63">
          <a:extLst>
            <a:ext uri="{FF2B5EF4-FFF2-40B4-BE49-F238E27FC236}">
              <a16:creationId xmlns:a16="http://schemas.microsoft.com/office/drawing/2014/main" xmlns="" id="{00000000-0008-0000-0900-00004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17</xdr:row>
      <xdr:rowOff>257175</xdr:rowOff>
    </xdr:from>
    <xdr:ext cx="295275" cy="257175"/>
    <xdr:pic>
      <xdr:nvPicPr>
        <xdr:cNvPr id="65" name="Рисунок 64">
          <a:extLst>
            <a:ext uri="{FF2B5EF4-FFF2-40B4-BE49-F238E27FC236}">
              <a16:creationId xmlns:a16="http://schemas.microsoft.com/office/drawing/2014/main" xmlns="" id="{00000000-0008-0000-0900-00004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5810250"/>
          <a:ext cx="295275" cy="257175"/>
        </a:xfrm>
        <a:prstGeom prst="rect">
          <a:avLst/>
        </a:prstGeom>
      </xdr:spPr>
    </xdr:pic>
    <xdr:clientData/>
  </xdr:oneCellAnchor>
  <xdr:oneCellAnchor>
    <xdr:from>
      <xdr:col>4</xdr:col>
      <xdr:colOff>92850</xdr:colOff>
      <xdr:row>17</xdr:row>
      <xdr:rowOff>769125</xdr:rowOff>
    </xdr:from>
    <xdr:ext cx="295275" cy="257175"/>
    <xdr:pic>
      <xdr:nvPicPr>
        <xdr:cNvPr id="66" name="Рисунок 65">
          <a:extLst>
            <a:ext uri="{FF2B5EF4-FFF2-40B4-BE49-F238E27FC236}">
              <a16:creationId xmlns:a16="http://schemas.microsoft.com/office/drawing/2014/main" xmlns="" id="{00000000-0008-0000-0900-00004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18</xdr:row>
      <xdr:rowOff>257175</xdr:rowOff>
    </xdr:from>
    <xdr:ext cx="295275" cy="257175"/>
    <xdr:pic>
      <xdr:nvPicPr>
        <xdr:cNvPr id="67" name="Рисунок 66">
          <a:extLst>
            <a:ext uri="{FF2B5EF4-FFF2-40B4-BE49-F238E27FC236}">
              <a16:creationId xmlns:a16="http://schemas.microsoft.com/office/drawing/2014/main" xmlns="" id="{00000000-0008-0000-0900-00004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7067550"/>
          <a:ext cx="295275" cy="257175"/>
        </a:xfrm>
        <a:prstGeom prst="rect">
          <a:avLst/>
        </a:prstGeom>
      </xdr:spPr>
    </xdr:pic>
    <xdr:clientData/>
  </xdr:oneCellAnchor>
  <xdr:oneCellAnchor>
    <xdr:from>
      <xdr:col>4</xdr:col>
      <xdr:colOff>92850</xdr:colOff>
      <xdr:row>18</xdr:row>
      <xdr:rowOff>769125</xdr:rowOff>
    </xdr:from>
    <xdr:ext cx="295275" cy="257175"/>
    <xdr:pic>
      <xdr:nvPicPr>
        <xdr:cNvPr id="68" name="Рисунок 67">
          <a:extLst>
            <a:ext uri="{FF2B5EF4-FFF2-40B4-BE49-F238E27FC236}">
              <a16:creationId xmlns:a16="http://schemas.microsoft.com/office/drawing/2014/main" xmlns="" id="{00000000-0008-0000-0900-00004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104775</xdr:colOff>
      <xdr:row>19</xdr:row>
      <xdr:rowOff>257175</xdr:rowOff>
    </xdr:from>
    <xdr:ext cx="295275" cy="257175"/>
    <xdr:pic>
      <xdr:nvPicPr>
        <xdr:cNvPr id="69" name="Рисунок 68">
          <a:extLst>
            <a:ext uri="{FF2B5EF4-FFF2-40B4-BE49-F238E27FC236}">
              <a16:creationId xmlns:a16="http://schemas.microsoft.com/office/drawing/2014/main" xmlns="" id="{00000000-0008-0000-0900-00004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102375</xdr:colOff>
      <xdr:row>19</xdr:row>
      <xdr:rowOff>769125</xdr:rowOff>
    </xdr:from>
    <xdr:ext cx="295275" cy="257175"/>
    <xdr:pic>
      <xdr:nvPicPr>
        <xdr:cNvPr id="70" name="Рисунок 69">
          <a:extLst>
            <a:ext uri="{FF2B5EF4-FFF2-40B4-BE49-F238E27FC236}">
              <a16:creationId xmlns:a16="http://schemas.microsoft.com/office/drawing/2014/main" xmlns="" id="{00000000-0008-0000-0900-00004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5725" y="883680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xmlns="" id="{00000000-0008-0000-0900-00004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xmlns="" id="{00000000-0008-0000-0900-00004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xmlns="" id="{00000000-0008-0000-09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xmlns="" id="{00000000-0008-0000-0900-00004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xmlns="" id="{00000000-0008-0000-0900-00004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xmlns="" id="{00000000-0008-0000-0900-00004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xmlns="" id="{00000000-0008-0000-09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xmlns="" id="{00000000-0008-0000-0900-00003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xmlns="" id="{00000000-0008-0000-0900-00003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xmlns="" id="{00000000-0008-0000-0900-00003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xmlns="" id="{00000000-0008-0000-0900-00003A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22</xdr:row>
      <xdr:rowOff>123825</xdr:rowOff>
    </xdr:from>
    <xdr:ext cx="295275" cy="257175"/>
    <xdr:pic>
      <xdr:nvPicPr>
        <xdr:cNvPr id="55" name="Рисунок 54">
          <a:extLst>
            <a:ext uri="{FF2B5EF4-FFF2-40B4-BE49-F238E27FC236}">
              <a16:creationId xmlns:a16="http://schemas.microsoft.com/office/drawing/2014/main" xmlns="" id="{00000000-0008-0000-0900-00003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22</xdr:row>
      <xdr:rowOff>514350</xdr:rowOff>
    </xdr:from>
    <xdr:ext cx="295275" cy="257175"/>
    <xdr:pic>
      <xdr:nvPicPr>
        <xdr:cNvPr id="71" name="Рисунок 70">
          <a:extLst>
            <a:ext uri="{FF2B5EF4-FFF2-40B4-BE49-F238E27FC236}">
              <a16:creationId xmlns:a16="http://schemas.microsoft.com/office/drawing/2014/main" xmlns="" id="{00000000-0008-0000-0900-00004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22</xdr:row>
      <xdr:rowOff>866775</xdr:rowOff>
    </xdr:from>
    <xdr:ext cx="295275" cy="257175"/>
    <xdr:pic>
      <xdr:nvPicPr>
        <xdr:cNvPr id="72" name="Рисунок 71">
          <a:extLst>
            <a:ext uri="{FF2B5EF4-FFF2-40B4-BE49-F238E27FC236}">
              <a16:creationId xmlns:a16="http://schemas.microsoft.com/office/drawing/2014/main" xmlns="" id="{00000000-0008-0000-0900-00004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82" name="Рисунок 81">
          <a:extLst>
            <a:ext uri="{FF2B5EF4-FFF2-40B4-BE49-F238E27FC236}">
              <a16:creationId xmlns:a16="http://schemas.microsoft.com/office/drawing/2014/main" xmlns="" id="{00000000-0008-0000-0900-00005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83" name="Рисунок 82">
          <a:extLst>
            <a:ext uri="{FF2B5EF4-FFF2-40B4-BE49-F238E27FC236}">
              <a16:creationId xmlns:a16="http://schemas.microsoft.com/office/drawing/2014/main" xmlns="" id="{00000000-0008-0000-09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84" name="Рисунок 83">
          <a:extLst>
            <a:ext uri="{FF2B5EF4-FFF2-40B4-BE49-F238E27FC236}">
              <a16:creationId xmlns:a16="http://schemas.microsoft.com/office/drawing/2014/main" xmlns="" id="{00000000-0008-0000-0900-00005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85" name="Рисунок 84">
          <a:extLst>
            <a:ext uri="{FF2B5EF4-FFF2-40B4-BE49-F238E27FC236}">
              <a16:creationId xmlns:a16="http://schemas.microsoft.com/office/drawing/2014/main" xmlns="" id="{00000000-0008-0000-0900-00005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86" name="Рисунок 85">
          <a:extLst>
            <a:ext uri="{FF2B5EF4-FFF2-40B4-BE49-F238E27FC236}">
              <a16:creationId xmlns:a16="http://schemas.microsoft.com/office/drawing/2014/main" xmlns="" id="{00000000-0008-0000-0900-00005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87" name="Рисунок 86">
          <a:extLst>
            <a:ext uri="{FF2B5EF4-FFF2-40B4-BE49-F238E27FC236}">
              <a16:creationId xmlns:a16="http://schemas.microsoft.com/office/drawing/2014/main" xmlns="" id="{00000000-0008-0000-0900-00005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22</xdr:row>
      <xdr:rowOff>38099</xdr:rowOff>
    </xdr:from>
    <xdr:to>
      <xdr:col>0</xdr:col>
      <xdr:colOff>1190625</xdr:colOff>
      <xdr:row>22</xdr:row>
      <xdr:rowOff>1228724</xdr:rowOff>
    </xdr:to>
    <xdr:pic>
      <xdr:nvPicPr>
        <xdr:cNvPr id="10" name="Рисунок 9">
          <a:extLst>
            <a:ext uri="{FF2B5EF4-FFF2-40B4-BE49-F238E27FC236}">
              <a16:creationId xmlns:a16="http://schemas.microsoft.com/office/drawing/2014/main" xmlns="" id="{00000000-0008-0000-0900-00000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23</xdr:row>
      <xdr:rowOff>38100</xdr:rowOff>
    </xdr:from>
    <xdr:to>
      <xdr:col>0</xdr:col>
      <xdr:colOff>1200150</xdr:colOff>
      <xdr:row>23</xdr:row>
      <xdr:rowOff>1238250</xdr:rowOff>
    </xdr:to>
    <xdr:pic>
      <xdr:nvPicPr>
        <xdr:cNvPr id="12" name="Рисунок 11">
          <a:extLst>
            <a:ext uri="{FF2B5EF4-FFF2-40B4-BE49-F238E27FC236}">
              <a16:creationId xmlns:a16="http://schemas.microsoft.com/office/drawing/2014/main" xmlns="" id="{00000000-0008-0000-0900-00000C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24</xdr:row>
      <xdr:rowOff>57150</xdr:rowOff>
    </xdr:from>
    <xdr:to>
      <xdr:col>0</xdr:col>
      <xdr:colOff>1143000</xdr:colOff>
      <xdr:row>24</xdr:row>
      <xdr:rowOff>1200150</xdr:rowOff>
    </xdr:to>
    <xdr:pic>
      <xdr:nvPicPr>
        <xdr:cNvPr id="14" name="Рисунок 13">
          <a:extLst>
            <a:ext uri="{FF2B5EF4-FFF2-40B4-BE49-F238E27FC236}">
              <a16:creationId xmlns:a16="http://schemas.microsoft.com/office/drawing/2014/main" xmlns="" id="{00000000-0008-0000-0900-00000E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xmlns="" id="{00000000-0008-0000-0A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xmlns="" id="{00000000-0008-0000-0A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xmlns="" id="{00000000-0008-0000-0A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xmlns="" id="{00000000-0008-0000-0A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xmlns="" id="{00000000-0008-0000-0A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xmlns="" id="{00000000-0008-0000-0A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xmlns="" id="{00000000-0008-0000-0A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xmlns="" id="{00000000-0008-0000-0A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xmlns="" id="{00000000-0008-0000-0A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xmlns="" id="{00000000-0008-0000-0A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xmlns="" id="{00000000-0008-0000-0A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xmlns="" id="{00000000-0008-0000-0A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xmlns="" id="{00000000-0008-0000-0A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xmlns="" id="{00000000-0008-0000-0A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A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xmlns="" id="{00000000-0008-0000-0A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xmlns="" id="{00000000-0008-0000-0A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71" name="Рисунок 70">
          <a:hlinkClick xmlns:r="http://schemas.openxmlformats.org/officeDocument/2006/relationships" r:id="rId13"/>
          <a:extLst>
            <a:ext uri="{FF2B5EF4-FFF2-40B4-BE49-F238E27FC236}">
              <a16:creationId xmlns:a16="http://schemas.microsoft.com/office/drawing/2014/main" xmlns="" id="{00000000-0008-0000-0A00-00004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xmlns="" id="{00000000-0008-0000-0B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xmlns="" id="{00000000-0008-0000-0B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xmlns="" id="{00000000-0008-0000-0B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66675</xdr:rowOff>
    </xdr:to>
    <xdr:pic>
      <xdr:nvPicPr>
        <xdr:cNvPr id="30" name="Рисунок 29">
          <a:extLst>
            <a:ext uri="{FF2B5EF4-FFF2-40B4-BE49-F238E27FC236}">
              <a16:creationId xmlns:a16="http://schemas.microsoft.com/office/drawing/2014/main" xmlns="" id="{00000000-0008-0000-0B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xmlns="" id="{00000000-0008-0000-0B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3</xdr:col>
      <xdr:colOff>1246413</xdr:colOff>
      <xdr:row>2</xdr:row>
      <xdr:rowOff>16327</xdr:rowOff>
    </xdr:to>
    <xdr:pic>
      <xdr:nvPicPr>
        <xdr:cNvPr id="17" name="Рисунок 16">
          <a:hlinkClick xmlns:r="http://schemas.openxmlformats.org/officeDocument/2006/relationships" r:id="rId10"/>
          <a:extLst>
            <a:ext uri="{FF2B5EF4-FFF2-40B4-BE49-F238E27FC236}">
              <a16:creationId xmlns:a16="http://schemas.microsoft.com/office/drawing/2014/main" xmlns="" id="{00000000-0008-0000-0B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50" name="Рисунок 49">
          <a:extLst>
            <a:ext uri="{FF2B5EF4-FFF2-40B4-BE49-F238E27FC236}">
              <a16:creationId xmlns:a16="http://schemas.microsoft.com/office/drawing/2014/main" xmlns="" id="{00000000-0008-0000-0C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21</xdr:row>
      <xdr:rowOff>38100</xdr:rowOff>
    </xdr:from>
    <xdr:to>
      <xdr:col>0</xdr:col>
      <xdr:colOff>1181100</xdr:colOff>
      <xdr:row>27</xdr:row>
      <xdr:rowOff>38100</xdr:rowOff>
    </xdr:to>
    <xdr:pic>
      <xdr:nvPicPr>
        <xdr:cNvPr id="62" name="Рисунок 61">
          <a:extLst>
            <a:ext uri="{FF2B5EF4-FFF2-40B4-BE49-F238E27FC236}">
              <a16:creationId xmlns:a16="http://schemas.microsoft.com/office/drawing/2014/main" xmlns="" id="{00000000-0008-0000-0C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xmlns="" id="{00000000-0008-0000-0C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xmlns="" id="{00000000-0008-0000-0C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15</xdr:row>
      <xdr:rowOff>66675</xdr:rowOff>
    </xdr:from>
    <xdr:ext cx="295275" cy="257175"/>
    <xdr:pic>
      <xdr:nvPicPr>
        <xdr:cNvPr id="111" name="Рисунок 110">
          <a:extLst>
            <a:ext uri="{FF2B5EF4-FFF2-40B4-BE49-F238E27FC236}">
              <a16:creationId xmlns:a16="http://schemas.microsoft.com/office/drawing/2014/main" xmlns="" id="{00000000-0008-0000-0C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oneCellAnchor>
  <xdr:twoCellAnchor editAs="oneCell">
    <xdr:from>
      <xdr:col>6</xdr:col>
      <xdr:colOff>95250</xdr:colOff>
      <xdr:row>23</xdr:row>
      <xdr:rowOff>152400</xdr:rowOff>
    </xdr:from>
    <xdr:to>
      <xdr:col>6</xdr:col>
      <xdr:colOff>390525</xdr:colOff>
      <xdr:row>25</xdr:row>
      <xdr:rowOff>28575</xdr:rowOff>
    </xdr:to>
    <xdr:pic>
      <xdr:nvPicPr>
        <xdr:cNvPr id="66" name="Рисунок 65">
          <a:extLst>
            <a:ext uri="{FF2B5EF4-FFF2-40B4-BE49-F238E27FC236}">
              <a16:creationId xmlns:a16="http://schemas.microsoft.com/office/drawing/2014/main" xmlns="" id="{00000000-0008-0000-0C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6572250"/>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0C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xmlns="" id="{00000000-0008-0000-0C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3</xdr:col>
      <xdr:colOff>1246413</xdr:colOff>
      <xdr:row>2</xdr:row>
      <xdr:rowOff>16327</xdr:rowOff>
    </xdr:to>
    <xdr:pic>
      <xdr:nvPicPr>
        <xdr:cNvPr id="20" name="Рисунок 19">
          <a:hlinkClick xmlns:r="http://schemas.openxmlformats.org/officeDocument/2006/relationships" r:id="rId12"/>
          <a:extLst>
            <a:ext uri="{FF2B5EF4-FFF2-40B4-BE49-F238E27FC236}">
              <a16:creationId xmlns:a16="http://schemas.microsoft.com/office/drawing/2014/main" xmlns="" id="{00000000-0008-0000-0C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0</xdr:col>
      <xdr:colOff>38100</xdr:colOff>
      <xdr:row>29</xdr:row>
      <xdr:rowOff>38100</xdr:rowOff>
    </xdr:from>
    <xdr:ext cx="1143000" cy="1143000"/>
    <xdr:pic>
      <xdr:nvPicPr>
        <xdr:cNvPr id="15" name="Рисунок 14">
          <a:extLst>
            <a:ext uri="{FF2B5EF4-FFF2-40B4-BE49-F238E27FC236}">
              <a16:creationId xmlns:a16="http://schemas.microsoft.com/office/drawing/2014/main" xmlns="" id="{00000000-0008-0000-0C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4362450"/>
          <a:ext cx="1143000" cy="1143000"/>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16" name="Рисунок 139">
          <a:extLst>
            <a:ext uri="{FF2B5EF4-FFF2-40B4-BE49-F238E27FC236}">
              <a16:creationId xmlns:a16="http://schemas.microsoft.com/office/drawing/2014/main" xmlns="" id="{00000000-0008-0000-0C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32</xdr:row>
      <xdr:rowOff>57150</xdr:rowOff>
    </xdr:from>
    <xdr:ext cx="295275" cy="257175"/>
    <xdr:pic>
      <xdr:nvPicPr>
        <xdr:cNvPr id="21" name="Рисунок 20">
          <a:extLst>
            <a:ext uri="{FF2B5EF4-FFF2-40B4-BE49-F238E27FC236}">
              <a16:creationId xmlns:a16="http://schemas.microsoft.com/office/drawing/2014/main" xmlns="" id="{00000000-0008-0000-0C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4953000"/>
          <a:ext cx="295275" cy="2571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172" name="Рисунок 171">
          <a:extLst>
            <a:ext uri="{FF2B5EF4-FFF2-40B4-BE49-F238E27FC236}">
              <a16:creationId xmlns:a16="http://schemas.microsoft.com/office/drawing/2014/main" xmlns="" id="{00000000-0008-0000-0D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38100</xdr:colOff>
      <xdr:row>12</xdr:row>
      <xdr:rowOff>152400</xdr:rowOff>
    </xdr:from>
    <xdr:to>
      <xdr:col>0</xdr:col>
      <xdr:colOff>1181100</xdr:colOff>
      <xdr:row>14</xdr:row>
      <xdr:rowOff>342900</xdr:rowOff>
    </xdr:to>
    <xdr:pic>
      <xdr:nvPicPr>
        <xdr:cNvPr id="34" name="Рисунок 33">
          <a:extLst>
            <a:ext uri="{FF2B5EF4-FFF2-40B4-BE49-F238E27FC236}">
              <a16:creationId xmlns:a16="http://schemas.microsoft.com/office/drawing/2014/main" xmlns="" id="{00000000-0008-0000-0D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762250"/>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13</xdr:row>
      <xdr:rowOff>148590</xdr:rowOff>
    </xdr:to>
    <xdr:pic>
      <xdr:nvPicPr>
        <xdr:cNvPr id="36" name="Рисунок 35">
          <a:extLst>
            <a:ext uri="{FF2B5EF4-FFF2-40B4-BE49-F238E27FC236}">
              <a16:creationId xmlns:a16="http://schemas.microsoft.com/office/drawing/2014/main" xmlns="" id="{00000000-0008-0000-0D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369075</xdr:rowOff>
    </xdr:from>
    <xdr:to>
      <xdr:col>6</xdr:col>
      <xdr:colOff>384315</xdr:colOff>
      <xdr:row>14</xdr:row>
      <xdr:rowOff>150000</xdr:rowOff>
    </xdr:to>
    <xdr:pic>
      <xdr:nvPicPr>
        <xdr:cNvPr id="38" name="Рисунок 37">
          <a:extLst>
            <a:ext uri="{FF2B5EF4-FFF2-40B4-BE49-F238E27FC236}">
              <a16:creationId xmlns:a16="http://schemas.microsoft.com/office/drawing/2014/main" xmlns="" id="{00000000-0008-0000-0D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17050"/>
          <a:ext cx="295275" cy="257175"/>
        </a:xfrm>
        <a:prstGeom prst="rect">
          <a:avLst/>
        </a:prstGeom>
      </xdr:spPr>
    </xdr:pic>
    <xdr:clientData/>
  </xdr:twoCellAnchor>
  <xdr:twoCellAnchor editAs="oneCell">
    <xdr:from>
      <xdr:col>0</xdr:col>
      <xdr:colOff>38100</xdr:colOff>
      <xdr:row>22</xdr:row>
      <xdr:rowOff>38100</xdr:rowOff>
    </xdr:from>
    <xdr:to>
      <xdr:col>0</xdr:col>
      <xdr:colOff>1181100</xdr:colOff>
      <xdr:row>28</xdr:row>
      <xdr:rowOff>38100</xdr:rowOff>
    </xdr:to>
    <xdr:pic>
      <xdr:nvPicPr>
        <xdr:cNvPr id="40" name="Рисунок 39">
          <a:extLst>
            <a:ext uri="{FF2B5EF4-FFF2-40B4-BE49-F238E27FC236}">
              <a16:creationId xmlns:a16="http://schemas.microsoft.com/office/drawing/2014/main" xmlns="" id="{00000000-0008-0000-0D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25</xdr:row>
      <xdr:rowOff>57150</xdr:rowOff>
    </xdr:from>
    <xdr:to>
      <xdr:col>6</xdr:col>
      <xdr:colOff>384810</xdr:colOff>
      <xdr:row>26</xdr:row>
      <xdr:rowOff>118110</xdr:rowOff>
    </xdr:to>
    <xdr:pic>
      <xdr:nvPicPr>
        <xdr:cNvPr id="197" name="Рисунок 196">
          <a:extLst>
            <a:ext uri="{FF2B5EF4-FFF2-40B4-BE49-F238E27FC236}">
              <a16:creationId xmlns:a16="http://schemas.microsoft.com/office/drawing/2014/main" xmlns="" id="{00000000-0008-0000-0D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42</xdr:row>
      <xdr:rowOff>400050</xdr:rowOff>
    </xdr:from>
    <xdr:to>
      <xdr:col>6</xdr:col>
      <xdr:colOff>571500</xdr:colOff>
      <xdr:row>42</xdr:row>
      <xdr:rowOff>781050</xdr:rowOff>
    </xdr:to>
    <xdr:pic>
      <xdr:nvPicPr>
        <xdr:cNvPr id="198" name="Рисунок 139">
          <a:extLst>
            <a:ext uri="{FF2B5EF4-FFF2-40B4-BE49-F238E27FC236}">
              <a16:creationId xmlns:a16="http://schemas.microsoft.com/office/drawing/2014/main" xmlns="" id="{00000000-0008-0000-0D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52</xdr:row>
      <xdr:rowOff>400050</xdr:rowOff>
    </xdr:from>
    <xdr:to>
      <xdr:col>6</xdr:col>
      <xdr:colOff>571500</xdr:colOff>
      <xdr:row>52</xdr:row>
      <xdr:rowOff>781050</xdr:rowOff>
    </xdr:to>
    <xdr:pic>
      <xdr:nvPicPr>
        <xdr:cNvPr id="200" name="Рисунок 139">
          <a:extLst>
            <a:ext uri="{FF2B5EF4-FFF2-40B4-BE49-F238E27FC236}">
              <a16:creationId xmlns:a16="http://schemas.microsoft.com/office/drawing/2014/main" xmlns="" id="{00000000-0008-0000-0D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94</xdr:row>
      <xdr:rowOff>400050</xdr:rowOff>
    </xdr:from>
    <xdr:to>
      <xdr:col>6</xdr:col>
      <xdr:colOff>571500</xdr:colOff>
      <xdr:row>94</xdr:row>
      <xdr:rowOff>781050</xdr:rowOff>
    </xdr:to>
    <xdr:pic>
      <xdr:nvPicPr>
        <xdr:cNvPr id="204" name="Рисунок 139">
          <a:extLst>
            <a:ext uri="{FF2B5EF4-FFF2-40B4-BE49-F238E27FC236}">
              <a16:creationId xmlns:a16="http://schemas.microsoft.com/office/drawing/2014/main" xmlns="" id="{00000000-0008-0000-0D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102</xdr:row>
      <xdr:rowOff>400050</xdr:rowOff>
    </xdr:from>
    <xdr:to>
      <xdr:col>6</xdr:col>
      <xdr:colOff>571500</xdr:colOff>
      <xdr:row>102</xdr:row>
      <xdr:rowOff>781050</xdr:rowOff>
    </xdr:to>
    <xdr:pic>
      <xdr:nvPicPr>
        <xdr:cNvPr id="206" name="Рисунок 139">
          <a:extLst>
            <a:ext uri="{FF2B5EF4-FFF2-40B4-BE49-F238E27FC236}">
              <a16:creationId xmlns:a16="http://schemas.microsoft.com/office/drawing/2014/main" xmlns="" id="{00000000-0008-0000-0D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0D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xmlns="" id="{00000000-0008-0000-0D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xmlns="" id="{00000000-0008-0000-0D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35" name="Рисунок 34">
          <a:hlinkClick xmlns:r="http://schemas.openxmlformats.org/officeDocument/2006/relationships" r:id="rId12"/>
          <a:extLst>
            <a:ext uri="{FF2B5EF4-FFF2-40B4-BE49-F238E27FC236}">
              <a16:creationId xmlns:a16="http://schemas.microsoft.com/office/drawing/2014/main" xmlns="" id="{00000000-0008-0000-0D00-00002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xdr:from>
      <xdr:col>6</xdr:col>
      <xdr:colOff>133350</xdr:colOff>
      <xdr:row>62</xdr:row>
      <xdr:rowOff>0</xdr:rowOff>
    </xdr:from>
    <xdr:to>
      <xdr:col>6</xdr:col>
      <xdr:colOff>571500</xdr:colOff>
      <xdr:row>62</xdr:row>
      <xdr:rowOff>0</xdr:rowOff>
    </xdr:to>
    <xdr:pic>
      <xdr:nvPicPr>
        <xdr:cNvPr id="39" name="Рисунок 139">
          <a:extLst>
            <a:ext uri="{FF2B5EF4-FFF2-40B4-BE49-F238E27FC236}">
              <a16:creationId xmlns:a16="http://schemas.microsoft.com/office/drawing/2014/main" xmlns="" id="{00000000-0008-0000-0D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32</xdr:row>
      <xdr:rowOff>38100</xdr:rowOff>
    </xdr:from>
    <xdr:ext cx="1143000" cy="1143000"/>
    <xdr:pic>
      <xdr:nvPicPr>
        <xdr:cNvPr id="43" name="Рисунок 42">
          <a:extLst>
            <a:ext uri="{FF2B5EF4-FFF2-40B4-BE49-F238E27FC236}">
              <a16:creationId xmlns:a16="http://schemas.microsoft.com/office/drawing/2014/main" xmlns="" id="{00000000-0008-0000-0D00-00002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35</xdr:row>
      <xdr:rowOff>152400</xdr:rowOff>
    </xdr:from>
    <xdr:ext cx="289560" cy="251460"/>
    <xdr:pic>
      <xdr:nvPicPr>
        <xdr:cNvPr id="45" name="Рисунок 44">
          <a:extLst>
            <a:ext uri="{FF2B5EF4-FFF2-40B4-BE49-F238E27FC236}">
              <a16:creationId xmlns:a16="http://schemas.microsoft.com/office/drawing/2014/main" xmlns="" id="{00000000-0008-0000-0D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72</xdr:row>
      <xdr:rowOff>0</xdr:rowOff>
    </xdr:from>
    <xdr:to>
      <xdr:col>6</xdr:col>
      <xdr:colOff>571500</xdr:colOff>
      <xdr:row>72</xdr:row>
      <xdr:rowOff>0</xdr:rowOff>
    </xdr:to>
    <xdr:pic>
      <xdr:nvPicPr>
        <xdr:cNvPr id="49" name="Рисунок 139">
          <a:extLst>
            <a:ext uri="{FF2B5EF4-FFF2-40B4-BE49-F238E27FC236}">
              <a16:creationId xmlns:a16="http://schemas.microsoft.com/office/drawing/2014/main" xmlns="" id="{00000000-0008-0000-0D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72</xdr:row>
      <xdr:rowOff>38100</xdr:rowOff>
    </xdr:from>
    <xdr:ext cx="1143000" cy="1143000"/>
    <xdr:pic>
      <xdr:nvPicPr>
        <xdr:cNvPr id="53" name="Рисунок 52">
          <a:extLst>
            <a:ext uri="{FF2B5EF4-FFF2-40B4-BE49-F238E27FC236}">
              <a16:creationId xmlns:a16="http://schemas.microsoft.com/office/drawing/2014/main" xmlns="" id="{00000000-0008-0000-0D00-00003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75</xdr:row>
      <xdr:rowOff>66675</xdr:rowOff>
    </xdr:from>
    <xdr:ext cx="295275" cy="257175"/>
    <xdr:pic>
      <xdr:nvPicPr>
        <xdr:cNvPr id="55" name="Рисунок 54">
          <a:extLst>
            <a:ext uri="{FF2B5EF4-FFF2-40B4-BE49-F238E27FC236}">
              <a16:creationId xmlns:a16="http://schemas.microsoft.com/office/drawing/2014/main" xmlns="" id="{00000000-0008-0000-0D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62</xdr:row>
      <xdr:rowOff>38100</xdr:rowOff>
    </xdr:from>
    <xdr:ext cx="1143000" cy="1143000"/>
    <xdr:pic>
      <xdr:nvPicPr>
        <xdr:cNvPr id="56" name="Рисунок 55">
          <a:extLst>
            <a:ext uri="{FF2B5EF4-FFF2-40B4-BE49-F238E27FC236}">
              <a16:creationId xmlns:a16="http://schemas.microsoft.com/office/drawing/2014/main" xmlns="" id="{00000000-0008-0000-0D00-00003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62</xdr:row>
      <xdr:rowOff>400050</xdr:rowOff>
    </xdr:from>
    <xdr:to>
      <xdr:col>6</xdr:col>
      <xdr:colOff>571500</xdr:colOff>
      <xdr:row>62</xdr:row>
      <xdr:rowOff>781050</xdr:rowOff>
    </xdr:to>
    <xdr:pic>
      <xdr:nvPicPr>
        <xdr:cNvPr id="57" name="Рисунок 139">
          <a:extLst>
            <a:ext uri="{FF2B5EF4-FFF2-40B4-BE49-F238E27FC236}">
              <a16:creationId xmlns:a16="http://schemas.microsoft.com/office/drawing/2014/main" xmlns="" id="{00000000-0008-0000-0D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65</xdr:row>
      <xdr:rowOff>152400</xdr:rowOff>
    </xdr:from>
    <xdr:ext cx="295275" cy="257175"/>
    <xdr:pic>
      <xdr:nvPicPr>
        <xdr:cNvPr id="58" name="Рисунок 57">
          <a:extLst>
            <a:ext uri="{FF2B5EF4-FFF2-40B4-BE49-F238E27FC236}">
              <a16:creationId xmlns:a16="http://schemas.microsoft.com/office/drawing/2014/main" xmlns="" id="{00000000-0008-0000-0D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52</xdr:row>
      <xdr:rowOff>38100</xdr:rowOff>
    </xdr:from>
    <xdr:ext cx="1143000" cy="1143000"/>
    <xdr:pic>
      <xdr:nvPicPr>
        <xdr:cNvPr id="59" name="Рисунок 58">
          <a:extLst>
            <a:ext uri="{FF2B5EF4-FFF2-40B4-BE49-F238E27FC236}">
              <a16:creationId xmlns:a16="http://schemas.microsoft.com/office/drawing/2014/main" xmlns="" id="{00000000-0008-0000-0D00-00003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52</xdr:row>
      <xdr:rowOff>400050</xdr:rowOff>
    </xdr:from>
    <xdr:to>
      <xdr:col>6</xdr:col>
      <xdr:colOff>571500</xdr:colOff>
      <xdr:row>52</xdr:row>
      <xdr:rowOff>781050</xdr:rowOff>
    </xdr:to>
    <xdr:pic>
      <xdr:nvPicPr>
        <xdr:cNvPr id="60" name="Рисунок 139">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55</xdr:row>
      <xdr:rowOff>161925</xdr:rowOff>
    </xdr:from>
    <xdr:ext cx="295275" cy="257175"/>
    <xdr:pic>
      <xdr:nvPicPr>
        <xdr:cNvPr id="61" name="Рисунок 60">
          <a:extLst>
            <a:ext uri="{FF2B5EF4-FFF2-40B4-BE49-F238E27FC236}">
              <a16:creationId xmlns:a16="http://schemas.microsoft.com/office/drawing/2014/main" xmlns="" id="{00000000-0008-0000-0D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45</xdr:row>
      <xdr:rowOff>57150</xdr:rowOff>
    </xdr:from>
    <xdr:ext cx="289560" cy="251460"/>
    <xdr:pic>
      <xdr:nvPicPr>
        <xdr:cNvPr id="62" name="Рисунок 61">
          <a:extLst>
            <a:ext uri="{FF2B5EF4-FFF2-40B4-BE49-F238E27FC236}">
              <a16:creationId xmlns:a16="http://schemas.microsoft.com/office/drawing/2014/main" xmlns="" id="{00000000-0008-0000-0D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42</xdr:row>
      <xdr:rowOff>57150</xdr:rowOff>
    </xdr:from>
    <xdr:ext cx="1143000" cy="1143000"/>
    <xdr:pic>
      <xdr:nvPicPr>
        <xdr:cNvPr id="63" name="Рисунок 62">
          <a:extLst>
            <a:ext uri="{FF2B5EF4-FFF2-40B4-BE49-F238E27FC236}">
              <a16:creationId xmlns:a16="http://schemas.microsoft.com/office/drawing/2014/main" xmlns="" id="{00000000-0008-0000-0D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118</xdr:row>
      <xdr:rowOff>38100</xdr:rowOff>
    </xdr:from>
    <xdr:ext cx="1143000" cy="1143000"/>
    <xdr:pic>
      <xdr:nvPicPr>
        <xdr:cNvPr id="64" name="Рисунок 63">
          <a:extLst>
            <a:ext uri="{FF2B5EF4-FFF2-40B4-BE49-F238E27FC236}">
              <a16:creationId xmlns:a16="http://schemas.microsoft.com/office/drawing/2014/main" xmlns="" id="{00000000-0008-0000-0D00-00004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7411700"/>
          <a:ext cx="1143000" cy="1143000"/>
        </a:xfrm>
        <a:prstGeom prst="rect">
          <a:avLst/>
        </a:prstGeom>
      </xdr:spPr>
    </xdr:pic>
    <xdr:clientData/>
  </xdr:oneCellAnchor>
  <xdr:twoCellAnchor>
    <xdr:from>
      <xdr:col>6</xdr:col>
      <xdr:colOff>133350</xdr:colOff>
      <xdr:row>118</xdr:row>
      <xdr:rowOff>400050</xdr:rowOff>
    </xdr:from>
    <xdr:to>
      <xdr:col>6</xdr:col>
      <xdr:colOff>571500</xdr:colOff>
      <xdr:row>118</xdr:row>
      <xdr:rowOff>781050</xdr:rowOff>
    </xdr:to>
    <xdr:pic>
      <xdr:nvPicPr>
        <xdr:cNvPr id="65" name="Рисунок 139">
          <a:extLst>
            <a:ext uri="{FF2B5EF4-FFF2-40B4-BE49-F238E27FC236}">
              <a16:creationId xmlns:a16="http://schemas.microsoft.com/office/drawing/2014/main" xmlns="" id="{00000000-0008-0000-0D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120</xdr:row>
      <xdr:rowOff>161925</xdr:rowOff>
    </xdr:from>
    <xdr:ext cx="295275" cy="257175"/>
    <xdr:pic>
      <xdr:nvPicPr>
        <xdr:cNvPr id="66" name="Рисунок 65">
          <a:extLst>
            <a:ext uri="{FF2B5EF4-FFF2-40B4-BE49-F238E27FC236}">
              <a16:creationId xmlns:a16="http://schemas.microsoft.com/office/drawing/2014/main" xmlns="" id="{00000000-0008-0000-0D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7916525"/>
          <a:ext cx="295275" cy="257175"/>
        </a:xfrm>
        <a:prstGeom prst="rect">
          <a:avLst/>
        </a:prstGeom>
      </xdr:spPr>
    </xdr:pic>
    <xdr:clientData/>
  </xdr:oneCellAnchor>
  <xdr:oneCellAnchor>
    <xdr:from>
      <xdr:col>0</xdr:col>
      <xdr:colOff>38100</xdr:colOff>
      <xdr:row>102</xdr:row>
      <xdr:rowOff>38100</xdr:rowOff>
    </xdr:from>
    <xdr:ext cx="1143000" cy="1143000"/>
    <xdr:pic>
      <xdr:nvPicPr>
        <xdr:cNvPr id="67" name="Рисунок 66">
          <a:extLst>
            <a:ext uri="{FF2B5EF4-FFF2-40B4-BE49-F238E27FC236}">
              <a16:creationId xmlns:a16="http://schemas.microsoft.com/office/drawing/2014/main" xmlns="" id="{00000000-0008-0000-0D00-00004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104</xdr:row>
      <xdr:rowOff>152400</xdr:rowOff>
    </xdr:from>
    <xdr:ext cx="295275" cy="257175"/>
    <xdr:pic>
      <xdr:nvPicPr>
        <xdr:cNvPr id="68" name="Рисунок 67">
          <a:extLst>
            <a:ext uri="{FF2B5EF4-FFF2-40B4-BE49-F238E27FC236}">
              <a16:creationId xmlns:a16="http://schemas.microsoft.com/office/drawing/2014/main" xmlns="" id="{00000000-0008-0000-0D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0955000"/>
          <a:ext cx="295275" cy="257175"/>
        </a:xfrm>
        <a:prstGeom prst="rect">
          <a:avLst/>
        </a:prstGeom>
      </xdr:spPr>
    </xdr:pic>
    <xdr:clientData/>
  </xdr:oneCellAnchor>
  <xdr:oneCellAnchor>
    <xdr:from>
      <xdr:col>0</xdr:col>
      <xdr:colOff>38100</xdr:colOff>
      <xdr:row>110</xdr:row>
      <xdr:rowOff>38100</xdr:rowOff>
    </xdr:from>
    <xdr:ext cx="1143000" cy="1143000"/>
    <xdr:pic>
      <xdr:nvPicPr>
        <xdr:cNvPr id="69" name="Рисунок 68">
          <a:extLst>
            <a:ext uri="{FF2B5EF4-FFF2-40B4-BE49-F238E27FC236}">
              <a16:creationId xmlns:a16="http://schemas.microsoft.com/office/drawing/2014/main" xmlns="" id="{00000000-0008-0000-0D00-00004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110</xdr:row>
      <xdr:rowOff>400050</xdr:rowOff>
    </xdr:from>
    <xdr:to>
      <xdr:col>6</xdr:col>
      <xdr:colOff>571500</xdr:colOff>
      <xdr:row>110</xdr:row>
      <xdr:rowOff>781050</xdr:rowOff>
    </xdr:to>
    <xdr:pic>
      <xdr:nvPicPr>
        <xdr:cNvPr id="70" name="Рисунок 139">
          <a:extLst>
            <a:ext uri="{FF2B5EF4-FFF2-40B4-BE49-F238E27FC236}">
              <a16:creationId xmlns:a16="http://schemas.microsoft.com/office/drawing/2014/main" xmlns="" id="{00000000-0008-0000-0D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112</xdr:row>
      <xdr:rowOff>161925</xdr:rowOff>
    </xdr:from>
    <xdr:ext cx="295275" cy="257175"/>
    <xdr:pic>
      <xdr:nvPicPr>
        <xdr:cNvPr id="71" name="Рисунок 70">
          <a:extLst>
            <a:ext uri="{FF2B5EF4-FFF2-40B4-BE49-F238E27FC236}">
              <a16:creationId xmlns:a16="http://schemas.microsoft.com/office/drawing/2014/main" xmlns="" id="{00000000-0008-0000-0D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392525"/>
          <a:ext cx="295275" cy="257175"/>
        </a:xfrm>
        <a:prstGeom prst="rect">
          <a:avLst/>
        </a:prstGeom>
      </xdr:spPr>
    </xdr:pic>
    <xdr:clientData/>
  </xdr:oneCellAnchor>
  <xdr:oneCellAnchor>
    <xdr:from>
      <xdr:col>0</xdr:col>
      <xdr:colOff>38100</xdr:colOff>
      <xdr:row>94</xdr:row>
      <xdr:rowOff>38100</xdr:rowOff>
    </xdr:from>
    <xdr:ext cx="1143000" cy="1143000"/>
    <xdr:pic>
      <xdr:nvPicPr>
        <xdr:cNvPr id="72" name="Рисунок 71">
          <a:extLst>
            <a:ext uri="{FF2B5EF4-FFF2-40B4-BE49-F238E27FC236}">
              <a16:creationId xmlns:a16="http://schemas.microsoft.com/office/drawing/2014/main" xmlns="" id="{00000000-0008-0000-0D00-00004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94</xdr:row>
      <xdr:rowOff>400050</xdr:rowOff>
    </xdr:from>
    <xdr:to>
      <xdr:col>6</xdr:col>
      <xdr:colOff>571500</xdr:colOff>
      <xdr:row>94</xdr:row>
      <xdr:rowOff>781050</xdr:rowOff>
    </xdr:to>
    <xdr:pic>
      <xdr:nvPicPr>
        <xdr:cNvPr id="73" name="Рисунок 139">
          <a:extLst>
            <a:ext uri="{FF2B5EF4-FFF2-40B4-BE49-F238E27FC236}">
              <a16:creationId xmlns:a16="http://schemas.microsoft.com/office/drawing/2014/main" xmlns="" id="{00000000-0008-0000-0D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96</xdr:row>
      <xdr:rowOff>152400</xdr:rowOff>
    </xdr:from>
    <xdr:ext cx="295275" cy="257175"/>
    <xdr:pic>
      <xdr:nvPicPr>
        <xdr:cNvPr id="74" name="Рисунок 73">
          <a:extLst>
            <a:ext uri="{FF2B5EF4-FFF2-40B4-BE49-F238E27FC236}">
              <a16:creationId xmlns:a16="http://schemas.microsoft.com/office/drawing/2014/main" xmlns="" id="{00000000-0008-0000-0D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431000"/>
          <a:ext cx="295275" cy="257175"/>
        </a:xfrm>
        <a:prstGeom prst="rect">
          <a:avLst/>
        </a:prstGeom>
      </xdr:spPr>
    </xdr:pic>
    <xdr:clientData/>
  </xdr:oneCellAnchor>
  <xdr:twoCellAnchor editAs="oneCell">
    <xdr:from>
      <xdr:col>0</xdr:col>
      <xdr:colOff>38100</xdr:colOff>
      <xdr:row>16</xdr:row>
      <xdr:rowOff>76200</xdr:rowOff>
    </xdr:from>
    <xdr:to>
      <xdr:col>0</xdr:col>
      <xdr:colOff>1162050</xdr:colOff>
      <xdr:row>18</xdr:row>
      <xdr:rowOff>342900</xdr:rowOff>
    </xdr:to>
    <xdr:pic>
      <xdr:nvPicPr>
        <xdr:cNvPr id="2" name="Рисунок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8100" y="4324350"/>
          <a:ext cx="1123950" cy="1123950"/>
        </a:xfrm>
        <a:prstGeom prst="rect">
          <a:avLst/>
        </a:prstGeom>
      </xdr:spPr>
    </xdr:pic>
    <xdr:clientData/>
  </xdr:twoCellAnchor>
  <xdr:twoCellAnchor editAs="oneCell">
    <xdr:from>
      <xdr:col>6</xdr:col>
      <xdr:colOff>85725</xdr:colOff>
      <xdr:row>17</xdr:row>
      <xdr:rowOff>76200</xdr:rowOff>
    </xdr:from>
    <xdr:to>
      <xdr:col>6</xdr:col>
      <xdr:colOff>375285</xdr:colOff>
      <xdr:row>17</xdr:row>
      <xdr:rowOff>348615</xdr:rowOff>
    </xdr:to>
    <xdr:pic>
      <xdr:nvPicPr>
        <xdr:cNvPr id="42" name="Рисунок 41">
          <a:extLst>
            <a:ext uri="{FF2B5EF4-FFF2-40B4-BE49-F238E27FC236}">
              <a16:creationId xmlns:a16="http://schemas.microsoft.com/office/drawing/2014/main" xmlns="" id="{00000000-0008-0000-0D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4772025"/>
          <a:ext cx="289560" cy="272415"/>
        </a:xfrm>
        <a:prstGeom prst="rect">
          <a:avLst/>
        </a:prstGeom>
      </xdr:spPr>
    </xdr:pic>
    <xdr:clientData/>
  </xdr:twoCellAnchor>
  <xdr:twoCellAnchor>
    <xdr:from>
      <xdr:col>6</xdr:col>
      <xdr:colOff>133350</xdr:colOff>
      <xdr:row>82</xdr:row>
      <xdr:rowOff>0</xdr:rowOff>
    </xdr:from>
    <xdr:to>
      <xdr:col>6</xdr:col>
      <xdr:colOff>571500</xdr:colOff>
      <xdr:row>82</xdr:row>
      <xdr:rowOff>0</xdr:rowOff>
    </xdr:to>
    <xdr:pic>
      <xdr:nvPicPr>
        <xdr:cNvPr id="44" name="Рисунок 139">
          <a:extLst>
            <a:ext uri="{FF2B5EF4-FFF2-40B4-BE49-F238E27FC236}">
              <a16:creationId xmlns:a16="http://schemas.microsoft.com/office/drawing/2014/main" xmlns="" id="{00000000-0008-0000-0D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85</xdr:row>
      <xdr:rowOff>66675</xdr:rowOff>
    </xdr:from>
    <xdr:ext cx="295275" cy="257175"/>
    <xdr:pic>
      <xdr:nvPicPr>
        <xdr:cNvPr id="47" name="Рисунок 46">
          <a:extLst>
            <a:ext uri="{FF2B5EF4-FFF2-40B4-BE49-F238E27FC236}">
              <a16:creationId xmlns:a16="http://schemas.microsoft.com/office/drawing/2014/main" xmlns="" id="{00000000-0008-0000-0D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82</xdr:row>
      <xdr:rowOff>123824</xdr:rowOff>
    </xdr:from>
    <xdr:to>
      <xdr:col>0</xdr:col>
      <xdr:colOff>1162051</xdr:colOff>
      <xdr:row>88</xdr:row>
      <xdr:rowOff>142875</xdr:rowOff>
    </xdr:to>
    <xdr:pic>
      <xdr:nvPicPr>
        <xdr:cNvPr id="51" name="Рисунок 50">
          <a:extLst>
            <a:ext uri="{FF2B5EF4-FFF2-40B4-BE49-F238E27FC236}">
              <a16:creationId xmlns:a16="http://schemas.microsoft.com/office/drawing/2014/main" xmlns="" id="{00000000-0008-0000-0D00-00003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xmlns="" id="{00000000-0008-0000-0E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32</xdr:row>
      <xdr:rowOff>38100</xdr:rowOff>
    </xdr:from>
    <xdr:to>
      <xdr:col>0</xdr:col>
      <xdr:colOff>1181100</xdr:colOff>
      <xdr:row>38</xdr:row>
      <xdr:rowOff>38100</xdr:rowOff>
    </xdr:to>
    <xdr:pic>
      <xdr:nvPicPr>
        <xdr:cNvPr id="54" name="Рисунок 53">
          <a:extLst>
            <a:ext uri="{FF2B5EF4-FFF2-40B4-BE49-F238E27FC236}">
              <a16:creationId xmlns:a16="http://schemas.microsoft.com/office/drawing/2014/main" xmlns="" id="{00000000-0008-0000-0E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62</xdr:row>
      <xdr:rowOff>38100</xdr:rowOff>
    </xdr:from>
    <xdr:to>
      <xdr:col>0</xdr:col>
      <xdr:colOff>1181100</xdr:colOff>
      <xdr:row>68</xdr:row>
      <xdr:rowOff>38100</xdr:rowOff>
    </xdr:to>
    <xdr:pic>
      <xdr:nvPicPr>
        <xdr:cNvPr id="58" name="Рисунок 57">
          <a:extLst>
            <a:ext uri="{FF2B5EF4-FFF2-40B4-BE49-F238E27FC236}">
              <a16:creationId xmlns:a16="http://schemas.microsoft.com/office/drawing/2014/main" xmlns=""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84</xdr:row>
      <xdr:rowOff>38100</xdr:rowOff>
    </xdr:from>
    <xdr:to>
      <xdr:col>0</xdr:col>
      <xdr:colOff>1181100</xdr:colOff>
      <xdr:row>90</xdr:row>
      <xdr:rowOff>38100</xdr:rowOff>
    </xdr:to>
    <xdr:pic>
      <xdr:nvPicPr>
        <xdr:cNvPr id="60" name="Рисунок 59">
          <a:extLst>
            <a:ext uri="{FF2B5EF4-FFF2-40B4-BE49-F238E27FC236}">
              <a16:creationId xmlns:a16="http://schemas.microsoft.com/office/drawing/2014/main" xmlns="" id="{00000000-0008-0000-0E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158</xdr:row>
      <xdr:rowOff>38100</xdr:rowOff>
    </xdr:from>
    <xdr:to>
      <xdr:col>0</xdr:col>
      <xdr:colOff>1181100</xdr:colOff>
      <xdr:row>164</xdr:row>
      <xdr:rowOff>38100</xdr:rowOff>
    </xdr:to>
    <xdr:pic>
      <xdr:nvPicPr>
        <xdr:cNvPr id="749964" name="Рисунок 749963">
          <a:extLst>
            <a:ext uri="{FF2B5EF4-FFF2-40B4-BE49-F238E27FC236}">
              <a16:creationId xmlns:a16="http://schemas.microsoft.com/office/drawing/2014/main" xmlns="" id="{00000000-0008-0000-0E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xmlns="" id="{00000000-0008-0000-0E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32</xdr:row>
      <xdr:rowOff>400050</xdr:rowOff>
    </xdr:from>
    <xdr:to>
      <xdr:col>6</xdr:col>
      <xdr:colOff>571500</xdr:colOff>
      <xdr:row>32</xdr:row>
      <xdr:rowOff>781050</xdr:rowOff>
    </xdr:to>
    <xdr:pic>
      <xdr:nvPicPr>
        <xdr:cNvPr id="297" name="Рисунок 139">
          <a:extLst>
            <a:ext uri="{FF2B5EF4-FFF2-40B4-BE49-F238E27FC236}">
              <a16:creationId xmlns:a16="http://schemas.microsoft.com/office/drawing/2014/main" xmlns="" id="{00000000-0008-0000-0E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86</xdr:row>
      <xdr:rowOff>152400</xdr:rowOff>
    </xdr:from>
    <xdr:ext cx="295275" cy="257175"/>
    <xdr:pic>
      <xdr:nvPicPr>
        <xdr:cNvPr id="302" name="Рисунок 301">
          <a:extLst>
            <a:ext uri="{FF2B5EF4-FFF2-40B4-BE49-F238E27FC236}">
              <a16:creationId xmlns:a16="http://schemas.microsoft.com/office/drawing/2014/main" xmlns="" id="{00000000-0008-0000-0E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477750"/>
          <a:ext cx="295275" cy="257175"/>
        </a:xfrm>
        <a:prstGeom prst="rect">
          <a:avLst/>
        </a:prstGeom>
      </xdr:spPr>
    </xdr:pic>
    <xdr:clientData/>
  </xdr:oneCellAnchor>
  <xdr:oneCellAnchor>
    <xdr:from>
      <xdr:col>6</xdr:col>
      <xdr:colOff>95250</xdr:colOff>
      <xdr:row>161</xdr:row>
      <xdr:rowOff>57150</xdr:rowOff>
    </xdr:from>
    <xdr:ext cx="295275" cy="257175"/>
    <xdr:pic>
      <xdr:nvPicPr>
        <xdr:cNvPr id="310" name="Рисунок 309">
          <a:extLst>
            <a:ext uri="{FF2B5EF4-FFF2-40B4-BE49-F238E27FC236}">
              <a16:creationId xmlns:a16="http://schemas.microsoft.com/office/drawing/2014/main" xmlns="" id="{00000000-0008-0000-0E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E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xmlns="" id="{00000000-0008-0000-0E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xmlns="" id="{00000000-0008-0000-0E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35" name="Рисунок 34">
          <a:hlinkClick xmlns:r="http://schemas.openxmlformats.org/officeDocument/2006/relationships" r:id="rId13"/>
          <a:extLst>
            <a:ext uri="{FF2B5EF4-FFF2-40B4-BE49-F238E27FC236}">
              <a16:creationId xmlns:a16="http://schemas.microsoft.com/office/drawing/2014/main" xmlns="" id="{00000000-0008-0000-0E00-00002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52</xdr:row>
      <xdr:rowOff>38100</xdr:rowOff>
    </xdr:from>
    <xdr:to>
      <xdr:col>0</xdr:col>
      <xdr:colOff>1181100</xdr:colOff>
      <xdr:row>58</xdr:row>
      <xdr:rowOff>38100</xdr:rowOff>
    </xdr:to>
    <xdr:pic>
      <xdr:nvPicPr>
        <xdr:cNvPr id="50" name="Рисунок 49">
          <a:extLst>
            <a:ext uri="{FF2B5EF4-FFF2-40B4-BE49-F238E27FC236}">
              <a16:creationId xmlns:a16="http://schemas.microsoft.com/office/drawing/2014/main" xmlns="" id="{00000000-0008-0000-0E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52</xdr:row>
      <xdr:rowOff>400050</xdr:rowOff>
    </xdr:from>
    <xdr:to>
      <xdr:col>6</xdr:col>
      <xdr:colOff>571500</xdr:colOff>
      <xdr:row>52</xdr:row>
      <xdr:rowOff>781050</xdr:rowOff>
    </xdr:to>
    <xdr:pic>
      <xdr:nvPicPr>
        <xdr:cNvPr id="51" name="Рисунок 139">
          <a:extLst>
            <a:ext uri="{FF2B5EF4-FFF2-40B4-BE49-F238E27FC236}">
              <a16:creationId xmlns:a16="http://schemas.microsoft.com/office/drawing/2014/main" xmlns="" id="{00000000-0008-0000-0E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55</xdr:row>
      <xdr:rowOff>57150</xdr:rowOff>
    </xdr:from>
    <xdr:ext cx="295275" cy="257175"/>
    <xdr:pic>
      <xdr:nvPicPr>
        <xdr:cNvPr id="53" name="Рисунок 52">
          <a:extLst>
            <a:ext uri="{FF2B5EF4-FFF2-40B4-BE49-F238E27FC236}">
              <a16:creationId xmlns:a16="http://schemas.microsoft.com/office/drawing/2014/main" xmlns="" id="{00000000-0008-0000-0E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32</xdr:row>
      <xdr:rowOff>400050</xdr:rowOff>
    </xdr:from>
    <xdr:to>
      <xdr:col>6</xdr:col>
      <xdr:colOff>571500</xdr:colOff>
      <xdr:row>32</xdr:row>
      <xdr:rowOff>781050</xdr:rowOff>
    </xdr:to>
    <xdr:pic>
      <xdr:nvPicPr>
        <xdr:cNvPr id="40" name="Рисунок 139">
          <a:extLst>
            <a:ext uri="{FF2B5EF4-FFF2-40B4-BE49-F238E27FC236}">
              <a16:creationId xmlns:a16="http://schemas.microsoft.com/office/drawing/2014/main" xmlns="" id="{00000000-0008-0000-0E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35</xdr:row>
      <xdr:rowOff>161925</xdr:rowOff>
    </xdr:from>
    <xdr:ext cx="295275" cy="257175"/>
    <xdr:pic>
      <xdr:nvPicPr>
        <xdr:cNvPr id="41" name="Рисунок 40">
          <a:extLst>
            <a:ext uri="{FF2B5EF4-FFF2-40B4-BE49-F238E27FC236}">
              <a16:creationId xmlns:a16="http://schemas.microsoft.com/office/drawing/2014/main" xmlns="" id="{00000000-0008-0000-0E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5248275"/>
          <a:ext cx="295275" cy="257175"/>
        </a:xfrm>
        <a:prstGeom prst="rect">
          <a:avLst/>
        </a:prstGeom>
      </xdr:spPr>
    </xdr:pic>
    <xdr:clientData/>
  </xdr:oneCellAnchor>
  <xdr:twoCellAnchor>
    <xdr:from>
      <xdr:col>6</xdr:col>
      <xdr:colOff>133350</xdr:colOff>
      <xdr:row>62</xdr:row>
      <xdr:rowOff>400050</xdr:rowOff>
    </xdr:from>
    <xdr:to>
      <xdr:col>6</xdr:col>
      <xdr:colOff>571500</xdr:colOff>
      <xdr:row>62</xdr:row>
      <xdr:rowOff>781050</xdr:rowOff>
    </xdr:to>
    <xdr:pic>
      <xdr:nvPicPr>
        <xdr:cNvPr id="42" name="Рисунок 139">
          <a:extLst>
            <a:ext uri="{FF2B5EF4-FFF2-40B4-BE49-F238E27FC236}">
              <a16:creationId xmlns:a16="http://schemas.microsoft.com/office/drawing/2014/main" xmlns="" id="{00000000-0008-0000-0E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65</xdr:row>
      <xdr:rowOff>161925</xdr:rowOff>
    </xdr:from>
    <xdr:ext cx="295275" cy="257175"/>
    <xdr:pic>
      <xdr:nvPicPr>
        <xdr:cNvPr id="43" name="Рисунок 42">
          <a:extLst>
            <a:ext uri="{FF2B5EF4-FFF2-40B4-BE49-F238E27FC236}">
              <a16:creationId xmlns:a16="http://schemas.microsoft.com/office/drawing/2014/main" xmlns="" id="{00000000-0008-0000-0E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629900"/>
          <a:ext cx="295275" cy="257175"/>
        </a:xfrm>
        <a:prstGeom prst="rect">
          <a:avLst/>
        </a:prstGeom>
      </xdr:spPr>
    </xdr:pic>
    <xdr:clientData/>
  </xdr:oneCellAnchor>
  <xdr:oneCellAnchor>
    <xdr:from>
      <xdr:col>0</xdr:col>
      <xdr:colOff>38100</xdr:colOff>
      <xdr:row>72</xdr:row>
      <xdr:rowOff>38100</xdr:rowOff>
    </xdr:from>
    <xdr:ext cx="1143000" cy="1143000"/>
    <xdr:pic>
      <xdr:nvPicPr>
        <xdr:cNvPr id="46" name="Рисунок 45">
          <a:extLst>
            <a:ext uri="{FF2B5EF4-FFF2-40B4-BE49-F238E27FC236}">
              <a16:creationId xmlns:a16="http://schemas.microsoft.com/office/drawing/2014/main" xmlns="" id="{00000000-0008-0000-0E00-00002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75</xdr:row>
      <xdr:rowOff>152400</xdr:rowOff>
    </xdr:from>
    <xdr:ext cx="295275" cy="257175"/>
    <xdr:pic>
      <xdr:nvPicPr>
        <xdr:cNvPr id="47" name="Рисунок 46">
          <a:extLst>
            <a:ext uri="{FF2B5EF4-FFF2-40B4-BE49-F238E27FC236}">
              <a16:creationId xmlns:a16="http://schemas.microsoft.com/office/drawing/2014/main" xmlns="" id="{00000000-0008-0000-0E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43750"/>
          <a:ext cx="295275" cy="257175"/>
        </a:xfrm>
        <a:prstGeom prst="rect">
          <a:avLst/>
        </a:prstGeom>
      </xdr:spPr>
    </xdr:pic>
    <xdr:clientData/>
  </xdr:oneCellAnchor>
  <xdr:oneCellAnchor>
    <xdr:from>
      <xdr:col>0</xdr:col>
      <xdr:colOff>38100</xdr:colOff>
      <xdr:row>42</xdr:row>
      <xdr:rowOff>38100</xdr:rowOff>
    </xdr:from>
    <xdr:ext cx="1143000" cy="1143000"/>
    <xdr:pic>
      <xdr:nvPicPr>
        <xdr:cNvPr id="48" name="Рисунок 47">
          <a:extLst>
            <a:ext uri="{FF2B5EF4-FFF2-40B4-BE49-F238E27FC236}">
              <a16:creationId xmlns:a16="http://schemas.microsoft.com/office/drawing/2014/main" xmlns="" id="{00000000-0008-0000-0E00-00003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647950"/>
          <a:ext cx="1143000" cy="1143000"/>
        </a:xfrm>
        <a:prstGeom prst="rect">
          <a:avLst/>
        </a:prstGeom>
      </xdr:spPr>
    </xdr:pic>
    <xdr:clientData/>
  </xdr:oneCellAnchor>
  <xdr:twoCellAnchor>
    <xdr:from>
      <xdr:col>6</xdr:col>
      <xdr:colOff>133350</xdr:colOff>
      <xdr:row>42</xdr:row>
      <xdr:rowOff>400050</xdr:rowOff>
    </xdr:from>
    <xdr:to>
      <xdr:col>6</xdr:col>
      <xdr:colOff>571500</xdr:colOff>
      <xdr:row>42</xdr:row>
      <xdr:rowOff>781050</xdr:rowOff>
    </xdr:to>
    <xdr:pic>
      <xdr:nvPicPr>
        <xdr:cNvPr id="49" name="Рисунок 139">
          <a:extLst>
            <a:ext uri="{FF2B5EF4-FFF2-40B4-BE49-F238E27FC236}">
              <a16:creationId xmlns:a16="http://schemas.microsoft.com/office/drawing/2014/main" xmlns=""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45</xdr:row>
      <xdr:rowOff>152400</xdr:rowOff>
    </xdr:from>
    <xdr:ext cx="295275" cy="257175"/>
    <xdr:pic>
      <xdr:nvPicPr>
        <xdr:cNvPr id="55" name="Рисунок 54">
          <a:extLst>
            <a:ext uri="{FF2B5EF4-FFF2-40B4-BE49-F238E27FC236}">
              <a16:creationId xmlns:a16="http://schemas.microsoft.com/office/drawing/2014/main" xmlns="" id="{00000000-0008-0000-0E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3375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xmlns=""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104775</xdr:colOff>
      <xdr:row>15</xdr:row>
      <xdr:rowOff>9525</xdr:rowOff>
    </xdr:from>
    <xdr:ext cx="295275" cy="257175"/>
    <xdr:pic>
      <xdr:nvPicPr>
        <xdr:cNvPr id="59" name="Рисунок 58">
          <a:extLst>
            <a:ext uri="{FF2B5EF4-FFF2-40B4-BE49-F238E27FC236}">
              <a16:creationId xmlns:a16="http://schemas.microsoft.com/office/drawing/2014/main" xmlns="" id="{00000000-0008-0000-0E00-00003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315075" y="34480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xmlns="" id="{00000000-0008-0000-0E00-00003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92</xdr:row>
      <xdr:rowOff>38100</xdr:rowOff>
    </xdr:from>
    <xdr:ext cx="1143000" cy="1143000"/>
    <xdr:pic>
      <xdr:nvPicPr>
        <xdr:cNvPr id="63" name="Рисунок 62">
          <a:extLst>
            <a:ext uri="{FF2B5EF4-FFF2-40B4-BE49-F238E27FC236}">
              <a16:creationId xmlns:a16="http://schemas.microsoft.com/office/drawing/2014/main" xmlns="" id="{00000000-0008-0000-0E00-00003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94</xdr:row>
      <xdr:rowOff>152400</xdr:rowOff>
    </xdr:from>
    <xdr:ext cx="295275" cy="257175"/>
    <xdr:pic>
      <xdr:nvPicPr>
        <xdr:cNvPr id="64" name="Рисунок 63">
          <a:extLst>
            <a:ext uri="{FF2B5EF4-FFF2-40B4-BE49-F238E27FC236}">
              <a16:creationId xmlns:a16="http://schemas.microsoft.com/office/drawing/2014/main" xmlns="" id="{00000000-0008-0000-0E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150</xdr:row>
      <xdr:rowOff>38100</xdr:rowOff>
    </xdr:from>
    <xdr:ext cx="1143000" cy="1143000"/>
    <xdr:pic>
      <xdr:nvPicPr>
        <xdr:cNvPr id="69" name="Рисунок 68">
          <a:extLst>
            <a:ext uri="{FF2B5EF4-FFF2-40B4-BE49-F238E27FC236}">
              <a16:creationId xmlns:a16="http://schemas.microsoft.com/office/drawing/2014/main" xmlns="" id="{00000000-0008-0000-0E00-00004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152</xdr:row>
      <xdr:rowOff>152400</xdr:rowOff>
    </xdr:from>
    <xdr:ext cx="295275" cy="257175"/>
    <xdr:pic>
      <xdr:nvPicPr>
        <xdr:cNvPr id="70" name="Рисунок 69">
          <a:extLst>
            <a:ext uri="{FF2B5EF4-FFF2-40B4-BE49-F238E27FC236}">
              <a16:creationId xmlns:a16="http://schemas.microsoft.com/office/drawing/2014/main" xmlns="" id="{00000000-0008-0000-0E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141</xdr:row>
      <xdr:rowOff>38100</xdr:rowOff>
    </xdr:from>
    <xdr:ext cx="1143000" cy="1143000"/>
    <xdr:pic>
      <xdr:nvPicPr>
        <xdr:cNvPr id="71" name="Рисунок 70">
          <a:extLst>
            <a:ext uri="{FF2B5EF4-FFF2-40B4-BE49-F238E27FC236}">
              <a16:creationId xmlns:a16="http://schemas.microsoft.com/office/drawing/2014/main" xmlns="" id="{00000000-0008-0000-0E00-00004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144</xdr:row>
      <xdr:rowOff>57150</xdr:rowOff>
    </xdr:from>
    <xdr:ext cx="295275" cy="257175"/>
    <xdr:pic>
      <xdr:nvPicPr>
        <xdr:cNvPr id="72" name="Рисунок 71">
          <a:extLst>
            <a:ext uri="{FF2B5EF4-FFF2-40B4-BE49-F238E27FC236}">
              <a16:creationId xmlns:a16="http://schemas.microsoft.com/office/drawing/2014/main" xmlns="" id="{00000000-0008-0000-0E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812125"/>
          <a:ext cx="295275" cy="257175"/>
        </a:xfrm>
        <a:prstGeom prst="rect">
          <a:avLst/>
        </a:prstGeom>
      </xdr:spPr>
    </xdr:pic>
    <xdr:clientData/>
  </xdr:oneCellAnchor>
  <xdr:oneCellAnchor>
    <xdr:from>
      <xdr:col>0</xdr:col>
      <xdr:colOff>28575</xdr:colOff>
      <xdr:row>133</xdr:row>
      <xdr:rowOff>38100</xdr:rowOff>
    </xdr:from>
    <xdr:ext cx="1148715" cy="1137285"/>
    <xdr:pic>
      <xdr:nvPicPr>
        <xdr:cNvPr id="75" name="Рисунок 74">
          <a:extLst>
            <a:ext uri="{FF2B5EF4-FFF2-40B4-BE49-F238E27FC236}">
              <a16:creationId xmlns:a16="http://schemas.microsoft.com/office/drawing/2014/main" xmlns="" id="{00000000-0008-0000-0E00-00004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135</xdr:row>
      <xdr:rowOff>152400</xdr:rowOff>
    </xdr:from>
    <xdr:ext cx="295275" cy="257175"/>
    <xdr:pic>
      <xdr:nvPicPr>
        <xdr:cNvPr id="76" name="Рисунок 75">
          <a:extLst>
            <a:ext uri="{FF2B5EF4-FFF2-40B4-BE49-F238E27FC236}">
              <a16:creationId xmlns:a16="http://schemas.microsoft.com/office/drawing/2014/main" xmlns="" id="{00000000-0008-0000-0E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108</xdr:row>
      <xdr:rowOff>38100</xdr:rowOff>
    </xdr:from>
    <xdr:ext cx="1143000" cy="1143000"/>
    <xdr:pic>
      <xdr:nvPicPr>
        <xdr:cNvPr id="77" name="Рисунок 76">
          <a:extLst>
            <a:ext uri="{FF2B5EF4-FFF2-40B4-BE49-F238E27FC236}">
              <a16:creationId xmlns:a16="http://schemas.microsoft.com/office/drawing/2014/main" xmlns="" id="{00000000-0008-0000-0E00-00004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1745575"/>
          <a:ext cx="1143000" cy="1143000"/>
        </a:xfrm>
        <a:prstGeom prst="rect">
          <a:avLst/>
        </a:prstGeom>
      </xdr:spPr>
    </xdr:pic>
    <xdr:clientData/>
  </xdr:oneCellAnchor>
  <xdr:oneCellAnchor>
    <xdr:from>
      <xdr:col>6</xdr:col>
      <xdr:colOff>95250</xdr:colOff>
      <xdr:row>110</xdr:row>
      <xdr:rowOff>142875</xdr:rowOff>
    </xdr:from>
    <xdr:ext cx="289560" cy="251460"/>
    <xdr:pic>
      <xdr:nvPicPr>
        <xdr:cNvPr id="78" name="Рисунок 77">
          <a:extLst>
            <a:ext uri="{FF2B5EF4-FFF2-40B4-BE49-F238E27FC236}">
              <a16:creationId xmlns:a16="http://schemas.microsoft.com/office/drawing/2014/main" xmlns="" id="{00000000-0008-0000-0E00-00004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116</xdr:row>
      <xdr:rowOff>38100</xdr:rowOff>
    </xdr:from>
    <xdr:ext cx="1143000" cy="1143000"/>
    <xdr:pic>
      <xdr:nvPicPr>
        <xdr:cNvPr id="79" name="Рисунок 78">
          <a:extLst>
            <a:ext uri="{FF2B5EF4-FFF2-40B4-BE49-F238E27FC236}">
              <a16:creationId xmlns:a16="http://schemas.microsoft.com/office/drawing/2014/main" xmlns="" id="{00000000-0008-0000-0E00-00004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118</xdr:row>
      <xdr:rowOff>152400</xdr:rowOff>
    </xdr:from>
    <xdr:ext cx="295275" cy="257175"/>
    <xdr:pic>
      <xdr:nvPicPr>
        <xdr:cNvPr id="80" name="Рисунок 79">
          <a:extLst>
            <a:ext uri="{FF2B5EF4-FFF2-40B4-BE49-F238E27FC236}">
              <a16:creationId xmlns:a16="http://schemas.microsoft.com/office/drawing/2014/main" xmlns="" id="{00000000-0008-0000-0E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124</xdr:row>
      <xdr:rowOff>38100</xdr:rowOff>
    </xdr:from>
    <xdr:ext cx="1143000" cy="1143000"/>
    <xdr:pic>
      <xdr:nvPicPr>
        <xdr:cNvPr id="81" name="Рисунок 80">
          <a:extLst>
            <a:ext uri="{FF2B5EF4-FFF2-40B4-BE49-F238E27FC236}">
              <a16:creationId xmlns:a16="http://schemas.microsoft.com/office/drawing/2014/main" xmlns="" id="{00000000-0008-0000-0E00-00005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16983075"/>
          <a:ext cx="1143000" cy="1143000"/>
        </a:xfrm>
        <a:prstGeom prst="rect">
          <a:avLst/>
        </a:prstGeom>
      </xdr:spPr>
    </xdr:pic>
    <xdr:clientData/>
  </xdr:oneCellAnchor>
  <xdr:oneCellAnchor>
    <xdr:from>
      <xdr:col>6</xdr:col>
      <xdr:colOff>95250</xdr:colOff>
      <xdr:row>127</xdr:row>
      <xdr:rowOff>57150</xdr:rowOff>
    </xdr:from>
    <xdr:ext cx="295275" cy="257175"/>
    <xdr:pic>
      <xdr:nvPicPr>
        <xdr:cNvPr id="82" name="Рисунок 81">
          <a:extLst>
            <a:ext uri="{FF2B5EF4-FFF2-40B4-BE49-F238E27FC236}">
              <a16:creationId xmlns:a16="http://schemas.microsoft.com/office/drawing/2014/main" xmlns="" id="{00000000-0008-0000-0E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7573625"/>
          <a:ext cx="295275" cy="257175"/>
        </a:xfrm>
        <a:prstGeom prst="rect">
          <a:avLst/>
        </a:prstGeom>
      </xdr:spPr>
    </xdr:pic>
    <xdr:clientData/>
  </xdr:oneCellAnchor>
  <xdr:oneCellAnchor>
    <xdr:from>
      <xdr:col>0</xdr:col>
      <xdr:colOff>38100</xdr:colOff>
      <xdr:row>100</xdr:row>
      <xdr:rowOff>38100</xdr:rowOff>
    </xdr:from>
    <xdr:ext cx="1143000" cy="1143000"/>
    <xdr:pic>
      <xdr:nvPicPr>
        <xdr:cNvPr id="83" name="Рисунок 82">
          <a:extLst>
            <a:ext uri="{FF2B5EF4-FFF2-40B4-BE49-F238E27FC236}">
              <a16:creationId xmlns:a16="http://schemas.microsoft.com/office/drawing/2014/main" xmlns="" id="{00000000-0008-0000-0E00-000053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103</xdr:row>
      <xdr:rowOff>57150</xdr:rowOff>
    </xdr:from>
    <xdr:ext cx="295275" cy="257175"/>
    <xdr:pic>
      <xdr:nvPicPr>
        <xdr:cNvPr id="84" name="Рисунок 83">
          <a:extLst>
            <a:ext uri="{FF2B5EF4-FFF2-40B4-BE49-F238E27FC236}">
              <a16:creationId xmlns:a16="http://schemas.microsoft.com/office/drawing/2014/main" xmlns="" id="{00000000-0008-0000-0E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twoCellAnchor>
    <xdr:from>
      <xdr:col>6</xdr:col>
      <xdr:colOff>133350</xdr:colOff>
      <xdr:row>22</xdr:row>
      <xdr:rowOff>400050</xdr:rowOff>
    </xdr:from>
    <xdr:to>
      <xdr:col>6</xdr:col>
      <xdr:colOff>571500</xdr:colOff>
      <xdr:row>22</xdr:row>
      <xdr:rowOff>781050</xdr:rowOff>
    </xdr:to>
    <xdr:pic>
      <xdr:nvPicPr>
        <xdr:cNvPr id="56" name="Рисунок 139">
          <a:extLst>
            <a:ext uri="{FF2B5EF4-FFF2-40B4-BE49-F238E27FC236}">
              <a16:creationId xmlns:a16="http://schemas.microsoft.com/office/drawing/2014/main" xmlns="" id="{00000000-0008-0000-0E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22</xdr:row>
      <xdr:rowOff>400050</xdr:rowOff>
    </xdr:from>
    <xdr:to>
      <xdr:col>6</xdr:col>
      <xdr:colOff>571500</xdr:colOff>
      <xdr:row>22</xdr:row>
      <xdr:rowOff>781050</xdr:rowOff>
    </xdr:to>
    <xdr:pic>
      <xdr:nvPicPr>
        <xdr:cNvPr id="62" name="Рисунок 139">
          <a:extLst>
            <a:ext uri="{FF2B5EF4-FFF2-40B4-BE49-F238E27FC236}">
              <a16:creationId xmlns:a16="http://schemas.microsoft.com/office/drawing/2014/main" xmlns="" id="{00000000-0008-0000-0E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25</xdr:row>
      <xdr:rowOff>161925</xdr:rowOff>
    </xdr:from>
    <xdr:ext cx="295275" cy="257175"/>
    <xdr:pic>
      <xdr:nvPicPr>
        <xdr:cNvPr id="65" name="Рисунок 64">
          <a:extLst>
            <a:ext uri="{FF2B5EF4-FFF2-40B4-BE49-F238E27FC236}">
              <a16:creationId xmlns:a16="http://schemas.microsoft.com/office/drawing/2014/main" xmlns="" id="{00000000-0008-0000-0E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53275"/>
          <a:ext cx="295275" cy="257175"/>
        </a:xfrm>
        <a:prstGeom prst="rect">
          <a:avLst/>
        </a:prstGeom>
      </xdr:spPr>
    </xdr:pic>
    <xdr:clientData/>
  </xdr:oneCellAnchor>
  <xdr:twoCellAnchor editAs="oneCell">
    <xdr:from>
      <xdr:col>0</xdr:col>
      <xdr:colOff>19050</xdr:colOff>
      <xdr:row>22</xdr:row>
      <xdr:rowOff>171451</xdr:rowOff>
    </xdr:from>
    <xdr:to>
      <xdr:col>0</xdr:col>
      <xdr:colOff>1133474</xdr:colOff>
      <xdr:row>28</xdr:row>
      <xdr:rowOff>142875</xdr:rowOff>
    </xdr:to>
    <xdr:pic>
      <xdr:nvPicPr>
        <xdr:cNvPr id="2" name="Рисунок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4686301"/>
          <a:ext cx="1114424" cy="11144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xmlns="" id="{00000000-0008-0000-0F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114300</xdr:rowOff>
    </xdr:from>
    <xdr:to>
      <xdr:col>6</xdr:col>
      <xdr:colOff>396240</xdr:colOff>
      <xdr:row>13</xdr:row>
      <xdr:rowOff>377190</xdr:rowOff>
    </xdr:to>
    <xdr:pic>
      <xdr:nvPicPr>
        <xdr:cNvPr id="40" name="Рисунок 39">
          <a:extLst>
            <a:ext uri="{FF2B5EF4-FFF2-40B4-BE49-F238E27FC236}">
              <a16:creationId xmlns:a16="http://schemas.microsoft.com/office/drawing/2014/main" xmlns="" id="{00000000-0008-0000-0F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228975"/>
          <a:ext cx="310515" cy="262890"/>
        </a:xfrm>
        <a:prstGeom prst="rect">
          <a:avLst/>
        </a:prstGeom>
      </xdr:spPr>
    </xdr:pic>
    <xdr:clientData/>
  </xdr:twoCellAnchor>
  <xdr:twoCellAnchor editAs="oneCell">
    <xdr:from>
      <xdr:col>6</xdr:col>
      <xdr:colOff>133350</xdr:colOff>
      <xdr:row>17</xdr:row>
      <xdr:rowOff>390525</xdr:rowOff>
    </xdr:from>
    <xdr:to>
      <xdr:col>6</xdr:col>
      <xdr:colOff>422910</xdr:colOff>
      <xdr:row>18</xdr:row>
      <xdr:rowOff>165735</xdr:rowOff>
    </xdr:to>
    <xdr:pic>
      <xdr:nvPicPr>
        <xdr:cNvPr id="46" name="Рисунок 45">
          <a:extLst>
            <a:ext uri="{FF2B5EF4-FFF2-40B4-BE49-F238E27FC236}">
              <a16:creationId xmlns:a16="http://schemas.microsoft.com/office/drawing/2014/main" xmlns="" id="{00000000-0008-0000-0F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91275" y="5124450"/>
          <a:ext cx="289560" cy="251460"/>
        </a:xfrm>
        <a:prstGeom prst="rect">
          <a:avLst/>
        </a:prstGeom>
      </xdr:spPr>
    </xdr:pic>
    <xdr:clientData/>
  </xdr:twoCellAnchor>
  <xdr:twoCellAnchor editAs="oneCell">
    <xdr:from>
      <xdr:col>6</xdr:col>
      <xdr:colOff>73800</xdr:colOff>
      <xdr:row>19</xdr:row>
      <xdr:rowOff>45225</xdr:rowOff>
    </xdr:from>
    <xdr:to>
      <xdr:col>6</xdr:col>
      <xdr:colOff>365265</xdr:colOff>
      <xdr:row>19</xdr:row>
      <xdr:rowOff>302400</xdr:rowOff>
    </xdr:to>
    <xdr:pic>
      <xdr:nvPicPr>
        <xdr:cNvPr id="54" name="Рисунок 53">
          <a:extLst>
            <a:ext uri="{FF2B5EF4-FFF2-40B4-BE49-F238E27FC236}">
              <a16:creationId xmlns:a16="http://schemas.microsoft.com/office/drawing/2014/main" xmlns="" id="{00000000-0008-0000-0F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1725" y="5731650"/>
          <a:ext cx="291465" cy="257175"/>
        </a:xfrm>
        <a:prstGeom prst="rect">
          <a:avLst/>
        </a:prstGeom>
      </xdr:spPr>
    </xdr:pic>
    <xdr:clientData/>
  </xdr:twoCellAnchor>
  <xdr:twoCellAnchor editAs="oneCell">
    <xdr:from>
      <xdr:col>0</xdr:col>
      <xdr:colOff>38100</xdr:colOff>
      <xdr:row>12</xdr:row>
      <xdr:rowOff>142875</xdr:rowOff>
    </xdr:from>
    <xdr:to>
      <xdr:col>0</xdr:col>
      <xdr:colOff>1181100</xdr:colOff>
      <xdr:row>14</xdr:row>
      <xdr:rowOff>339090</xdr:rowOff>
    </xdr:to>
    <xdr:pic>
      <xdr:nvPicPr>
        <xdr:cNvPr id="59" name="Рисунок 58">
          <a:extLst>
            <a:ext uri="{FF2B5EF4-FFF2-40B4-BE49-F238E27FC236}">
              <a16:creationId xmlns:a16="http://schemas.microsoft.com/office/drawing/2014/main" xmlns="" id="{00000000-0008-0000-0F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2495550"/>
          <a:ext cx="1143000" cy="1143000"/>
        </a:xfrm>
        <a:prstGeom prst="rect">
          <a:avLst/>
        </a:prstGeom>
      </xdr:spPr>
    </xdr:pic>
    <xdr:clientData/>
  </xdr:twoCellAnchor>
  <xdr:twoCellAnchor editAs="oneCell">
    <xdr:from>
      <xdr:col>0</xdr:col>
      <xdr:colOff>19050</xdr:colOff>
      <xdr:row>16</xdr:row>
      <xdr:rowOff>419100</xdr:rowOff>
    </xdr:from>
    <xdr:to>
      <xdr:col>0</xdr:col>
      <xdr:colOff>1162050</xdr:colOff>
      <xdr:row>19</xdr:row>
      <xdr:rowOff>133350</xdr:rowOff>
    </xdr:to>
    <xdr:pic>
      <xdr:nvPicPr>
        <xdr:cNvPr id="63" name="Рисунок 62">
          <a:extLst>
            <a:ext uri="{FF2B5EF4-FFF2-40B4-BE49-F238E27FC236}">
              <a16:creationId xmlns:a16="http://schemas.microsoft.com/office/drawing/2014/main" xmlns="" id="{00000000-0008-0000-0F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 y="4676775"/>
          <a:ext cx="1143000" cy="1143000"/>
        </a:xfrm>
        <a:prstGeom prst="rect">
          <a:avLst/>
        </a:prstGeom>
      </xdr:spPr>
    </xdr:pic>
    <xdr:clientData/>
  </xdr:twoCellAnchor>
  <xdr:twoCellAnchor editAs="oneCell">
    <xdr:from>
      <xdr:col>0</xdr:col>
      <xdr:colOff>38100</xdr:colOff>
      <xdr:row>28</xdr:row>
      <xdr:rowOff>38100</xdr:rowOff>
    </xdr:from>
    <xdr:to>
      <xdr:col>0</xdr:col>
      <xdr:colOff>1181100</xdr:colOff>
      <xdr:row>34</xdr:row>
      <xdr:rowOff>38100</xdr:rowOff>
    </xdr:to>
    <xdr:pic>
      <xdr:nvPicPr>
        <xdr:cNvPr id="66" name="Рисунок 65">
          <a:extLst>
            <a:ext uri="{FF2B5EF4-FFF2-40B4-BE49-F238E27FC236}">
              <a16:creationId xmlns:a16="http://schemas.microsoft.com/office/drawing/2014/main" xmlns="" id="{00000000-0008-0000-0F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39</xdr:row>
      <xdr:rowOff>38100</xdr:rowOff>
    </xdr:from>
    <xdr:to>
      <xdr:col>0</xdr:col>
      <xdr:colOff>1181100</xdr:colOff>
      <xdr:row>45</xdr:row>
      <xdr:rowOff>38100</xdr:rowOff>
    </xdr:to>
    <xdr:pic>
      <xdr:nvPicPr>
        <xdr:cNvPr id="68" name="Рисунок 67">
          <a:extLst>
            <a:ext uri="{FF2B5EF4-FFF2-40B4-BE49-F238E27FC236}">
              <a16:creationId xmlns:a16="http://schemas.microsoft.com/office/drawing/2014/main" xmlns=""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49</xdr:row>
      <xdr:rowOff>38100</xdr:rowOff>
    </xdr:from>
    <xdr:to>
      <xdr:col>0</xdr:col>
      <xdr:colOff>1181100</xdr:colOff>
      <xdr:row>55</xdr:row>
      <xdr:rowOff>38100</xdr:rowOff>
    </xdr:to>
    <xdr:pic>
      <xdr:nvPicPr>
        <xdr:cNvPr id="70" name="Рисунок 69">
          <a:extLst>
            <a:ext uri="{FF2B5EF4-FFF2-40B4-BE49-F238E27FC236}">
              <a16:creationId xmlns:a16="http://schemas.microsoft.com/office/drawing/2014/main" xmlns="" id="{00000000-0008-0000-0F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76</xdr:row>
      <xdr:rowOff>38100</xdr:rowOff>
    </xdr:from>
    <xdr:to>
      <xdr:col>0</xdr:col>
      <xdr:colOff>1181100</xdr:colOff>
      <xdr:row>82</xdr:row>
      <xdr:rowOff>38100</xdr:rowOff>
    </xdr:to>
    <xdr:pic>
      <xdr:nvPicPr>
        <xdr:cNvPr id="72" name="Рисунок 71">
          <a:extLst>
            <a:ext uri="{FF2B5EF4-FFF2-40B4-BE49-F238E27FC236}">
              <a16:creationId xmlns:a16="http://schemas.microsoft.com/office/drawing/2014/main" xmlns="" id="{00000000-0008-0000-0F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96</xdr:row>
      <xdr:rowOff>38100</xdr:rowOff>
    </xdr:from>
    <xdr:to>
      <xdr:col>0</xdr:col>
      <xdr:colOff>1181100</xdr:colOff>
      <xdr:row>102</xdr:row>
      <xdr:rowOff>38100</xdr:rowOff>
    </xdr:to>
    <xdr:pic>
      <xdr:nvPicPr>
        <xdr:cNvPr id="74" name="Рисунок 73">
          <a:extLst>
            <a:ext uri="{FF2B5EF4-FFF2-40B4-BE49-F238E27FC236}">
              <a16:creationId xmlns:a16="http://schemas.microsoft.com/office/drawing/2014/main" xmlns="" id="{00000000-0008-0000-0F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126</xdr:row>
      <xdr:rowOff>38100</xdr:rowOff>
    </xdr:from>
    <xdr:to>
      <xdr:col>0</xdr:col>
      <xdr:colOff>1181100</xdr:colOff>
      <xdr:row>132</xdr:row>
      <xdr:rowOff>38100</xdr:rowOff>
    </xdr:to>
    <xdr:pic>
      <xdr:nvPicPr>
        <xdr:cNvPr id="76" name="Рисунок 75">
          <a:extLst>
            <a:ext uri="{FF2B5EF4-FFF2-40B4-BE49-F238E27FC236}">
              <a16:creationId xmlns:a16="http://schemas.microsoft.com/office/drawing/2014/main" xmlns="" id="{00000000-0008-0000-0F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156</xdr:row>
      <xdr:rowOff>38100</xdr:rowOff>
    </xdr:from>
    <xdr:to>
      <xdr:col>0</xdr:col>
      <xdr:colOff>1181100</xdr:colOff>
      <xdr:row>162</xdr:row>
      <xdr:rowOff>38100</xdr:rowOff>
    </xdr:to>
    <xdr:pic>
      <xdr:nvPicPr>
        <xdr:cNvPr id="78" name="Рисунок 77">
          <a:extLst>
            <a:ext uri="{FF2B5EF4-FFF2-40B4-BE49-F238E27FC236}">
              <a16:creationId xmlns:a16="http://schemas.microsoft.com/office/drawing/2014/main" xmlns="" id="{00000000-0008-0000-0F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136</xdr:row>
      <xdr:rowOff>38100</xdr:rowOff>
    </xdr:from>
    <xdr:to>
      <xdr:col>0</xdr:col>
      <xdr:colOff>1181100</xdr:colOff>
      <xdr:row>142</xdr:row>
      <xdr:rowOff>38100</xdr:rowOff>
    </xdr:to>
    <xdr:pic>
      <xdr:nvPicPr>
        <xdr:cNvPr id="80" name="Рисунок 79">
          <a:extLst>
            <a:ext uri="{FF2B5EF4-FFF2-40B4-BE49-F238E27FC236}">
              <a16:creationId xmlns:a16="http://schemas.microsoft.com/office/drawing/2014/main" xmlns="" id="{00000000-0008-0000-0F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146</xdr:row>
      <xdr:rowOff>38100</xdr:rowOff>
    </xdr:from>
    <xdr:to>
      <xdr:col>0</xdr:col>
      <xdr:colOff>1181100</xdr:colOff>
      <xdr:row>152</xdr:row>
      <xdr:rowOff>38100</xdr:rowOff>
    </xdr:to>
    <xdr:pic>
      <xdr:nvPicPr>
        <xdr:cNvPr id="82" name="Рисунок 81">
          <a:extLst>
            <a:ext uri="{FF2B5EF4-FFF2-40B4-BE49-F238E27FC236}">
              <a16:creationId xmlns:a16="http://schemas.microsoft.com/office/drawing/2014/main" xmlns="" id="{00000000-0008-0000-0F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31</xdr:row>
      <xdr:rowOff>57150</xdr:rowOff>
    </xdr:from>
    <xdr:to>
      <xdr:col>6</xdr:col>
      <xdr:colOff>384810</xdr:colOff>
      <xdr:row>32</xdr:row>
      <xdr:rowOff>118110</xdr:rowOff>
    </xdr:to>
    <xdr:pic>
      <xdr:nvPicPr>
        <xdr:cNvPr id="314" name="Рисунок 313">
          <a:extLst>
            <a:ext uri="{FF2B5EF4-FFF2-40B4-BE49-F238E27FC236}">
              <a16:creationId xmlns:a16="http://schemas.microsoft.com/office/drawing/2014/main" xmlns="" id="{00000000-0008-0000-0F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886575"/>
          <a:ext cx="295275" cy="257175"/>
        </a:xfrm>
        <a:prstGeom prst="rect">
          <a:avLst/>
        </a:prstGeom>
      </xdr:spPr>
    </xdr:pic>
    <xdr:clientData/>
  </xdr:twoCellAnchor>
  <xdr:twoCellAnchor editAs="oneCell">
    <xdr:from>
      <xdr:col>0</xdr:col>
      <xdr:colOff>38100</xdr:colOff>
      <xdr:row>186</xdr:row>
      <xdr:rowOff>38100</xdr:rowOff>
    </xdr:from>
    <xdr:to>
      <xdr:col>0</xdr:col>
      <xdr:colOff>1181100</xdr:colOff>
      <xdr:row>192</xdr:row>
      <xdr:rowOff>38100</xdr:rowOff>
    </xdr:to>
    <xdr:pic>
      <xdr:nvPicPr>
        <xdr:cNvPr id="86" name="Рисунок 85">
          <a:extLst>
            <a:ext uri="{FF2B5EF4-FFF2-40B4-BE49-F238E27FC236}">
              <a16:creationId xmlns:a16="http://schemas.microsoft.com/office/drawing/2014/main" xmlns="" id="{00000000-0008-0000-0F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194</xdr:row>
      <xdr:rowOff>38100</xdr:rowOff>
    </xdr:from>
    <xdr:to>
      <xdr:col>0</xdr:col>
      <xdr:colOff>1181100</xdr:colOff>
      <xdr:row>200</xdr:row>
      <xdr:rowOff>38100</xdr:rowOff>
    </xdr:to>
    <xdr:pic>
      <xdr:nvPicPr>
        <xdr:cNvPr id="90" name="Рисунок 89">
          <a:extLst>
            <a:ext uri="{FF2B5EF4-FFF2-40B4-BE49-F238E27FC236}">
              <a16:creationId xmlns:a16="http://schemas.microsoft.com/office/drawing/2014/main" xmlns="" id="{00000000-0008-0000-0F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202</xdr:row>
      <xdr:rowOff>38100</xdr:rowOff>
    </xdr:from>
    <xdr:to>
      <xdr:col>0</xdr:col>
      <xdr:colOff>1181100</xdr:colOff>
      <xdr:row>208</xdr:row>
      <xdr:rowOff>38100</xdr:rowOff>
    </xdr:to>
    <xdr:pic>
      <xdr:nvPicPr>
        <xdr:cNvPr id="92" name="Рисунок 91">
          <a:extLst>
            <a:ext uri="{FF2B5EF4-FFF2-40B4-BE49-F238E27FC236}">
              <a16:creationId xmlns:a16="http://schemas.microsoft.com/office/drawing/2014/main" xmlns="" id="{00000000-0008-0000-0F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8679775"/>
          <a:ext cx="1143000" cy="1143000"/>
        </a:xfrm>
        <a:prstGeom prst="rect">
          <a:avLst/>
        </a:prstGeom>
      </xdr:spPr>
    </xdr:pic>
    <xdr:clientData/>
  </xdr:twoCellAnchor>
  <xdr:twoCellAnchor editAs="oneCell">
    <xdr:from>
      <xdr:col>0</xdr:col>
      <xdr:colOff>38100</xdr:colOff>
      <xdr:row>210</xdr:row>
      <xdr:rowOff>38100</xdr:rowOff>
    </xdr:from>
    <xdr:to>
      <xdr:col>0</xdr:col>
      <xdr:colOff>1181100</xdr:colOff>
      <xdr:row>216</xdr:row>
      <xdr:rowOff>38100</xdr:rowOff>
    </xdr:to>
    <xdr:pic>
      <xdr:nvPicPr>
        <xdr:cNvPr id="94" name="Рисунок 93">
          <a:extLst>
            <a:ext uri="{FF2B5EF4-FFF2-40B4-BE49-F238E27FC236}">
              <a16:creationId xmlns:a16="http://schemas.microsoft.com/office/drawing/2014/main" xmlns="" id="{00000000-0008-0000-0F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218</xdr:row>
      <xdr:rowOff>38100</xdr:rowOff>
    </xdr:from>
    <xdr:to>
      <xdr:col>0</xdr:col>
      <xdr:colOff>1181100</xdr:colOff>
      <xdr:row>224</xdr:row>
      <xdr:rowOff>38100</xdr:rowOff>
    </xdr:to>
    <xdr:pic>
      <xdr:nvPicPr>
        <xdr:cNvPr id="113" name="Рисунок 112">
          <a:extLst>
            <a:ext uri="{FF2B5EF4-FFF2-40B4-BE49-F238E27FC236}">
              <a16:creationId xmlns:a16="http://schemas.microsoft.com/office/drawing/2014/main" xmlns="" id="{00000000-0008-0000-0F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188</xdr:row>
      <xdr:rowOff>161925</xdr:rowOff>
    </xdr:from>
    <xdr:ext cx="295275" cy="257175"/>
    <xdr:pic>
      <xdr:nvPicPr>
        <xdr:cNvPr id="338" name="Рисунок 337">
          <a:extLst>
            <a:ext uri="{FF2B5EF4-FFF2-40B4-BE49-F238E27FC236}">
              <a16:creationId xmlns:a16="http://schemas.microsoft.com/office/drawing/2014/main" xmlns="" id="{00000000-0008-0000-0F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470350"/>
          <a:ext cx="295275" cy="257175"/>
        </a:xfrm>
        <a:prstGeom prst="rect">
          <a:avLst/>
        </a:prstGeom>
      </xdr:spPr>
    </xdr:pic>
    <xdr:clientData/>
  </xdr:oneCellAnchor>
  <xdr:oneCellAnchor>
    <xdr:from>
      <xdr:col>6</xdr:col>
      <xdr:colOff>95250</xdr:colOff>
      <xdr:row>196</xdr:row>
      <xdr:rowOff>152400</xdr:rowOff>
    </xdr:from>
    <xdr:ext cx="295275" cy="257175"/>
    <xdr:pic>
      <xdr:nvPicPr>
        <xdr:cNvPr id="340" name="Рисунок 339">
          <a:extLst>
            <a:ext uri="{FF2B5EF4-FFF2-40B4-BE49-F238E27FC236}">
              <a16:creationId xmlns:a16="http://schemas.microsoft.com/office/drawing/2014/main" xmlns="" id="{00000000-0008-0000-0F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204</xdr:row>
      <xdr:rowOff>161925</xdr:rowOff>
    </xdr:from>
    <xdr:ext cx="295275" cy="257175"/>
    <xdr:pic>
      <xdr:nvPicPr>
        <xdr:cNvPr id="341" name="Рисунок 340">
          <a:extLst>
            <a:ext uri="{FF2B5EF4-FFF2-40B4-BE49-F238E27FC236}">
              <a16:creationId xmlns:a16="http://schemas.microsoft.com/office/drawing/2014/main" xmlns="" id="{00000000-0008-0000-0F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4423350"/>
          <a:ext cx="295275" cy="257175"/>
        </a:xfrm>
        <a:prstGeom prst="rect">
          <a:avLst/>
        </a:prstGeom>
      </xdr:spPr>
    </xdr:pic>
    <xdr:clientData/>
  </xdr:oneCellAnchor>
  <xdr:oneCellAnchor>
    <xdr:from>
      <xdr:col>6</xdr:col>
      <xdr:colOff>95250</xdr:colOff>
      <xdr:row>212</xdr:row>
      <xdr:rowOff>152400</xdr:rowOff>
    </xdr:from>
    <xdr:ext cx="295275" cy="257175"/>
    <xdr:pic>
      <xdr:nvPicPr>
        <xdr:cNvPr id="342" name="Рисунок 341">
          <a:extLst>
            <a:ext uri="{FF2B5EF4-FFF2-40B4-BE49-F238E27FC236}">
              <a16:creationId xmlns:a16="http://schemas.microsoft.com/office/drawing/2014/main" xmlns="" id="{00000000-0008-0000-0F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220</xdr:row>
      <xdr:rowOff>161925</xdr:rowOff>
    </xdr:from>
    <xdr:ext cx="295275" cy="257175"/>
    <xdr:pic>
      <xdr:nvPicPr>
        <xdr:cNvPr id="343" name="Рисунок 342">
          <a:extLst>
            <a:ext uri="{FF2B5EF4-FFF2-40B4-BE49-F238E27FC236}">
              <a16:creationId xmlns:a16="http://schemas.microsoft.com/office/drawing/2014/main" xmlns="" id="{00000000-0008-0000-0F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xmlns="" id="{00000000-0008-0000-0F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xmlns="" id="{00000000-0008-0000-0F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xmlns="" id="{00000000-0008-0000-0F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44" name="Рисунок 43">
          <a:hlinkClick xmlns:r="http://schemas.openxmlformats.org/officeDocument/2006/relationships" r:id="rId25"/>
          <a:extLst>
            <a:ext uri="{FF2B5EF4-FFF2-40B4-BE49-F238E27FC236}">
              <a16:creationId xmlns:a16="http://schemas.microsoft.com/office/drawing/2014/main" xmlns="" id="{00000000-0008-0000-0F00-00002C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6</xdr:col>
      <xdr:colOff>95250</xdr:colOff>
      <xdr:row>229</xdr:row>
      <xdr:rowOff>57150</xdr:rowOff>
    </xdr:from>
    <xdr:ext cx="295275" cy="257175"/>
    <xdr:pic>
      <xdr:nvPicPr>
        <xdr:cNvPr id="53" name="Рисунок 52">
          <a:extLst>
            <a:ext uri="{FF2B5EF4-FFF2-40B4-BE49-F238E27FC236}">
              <a16:creationId xmlns:a16="http://schemas.microsoft.com/office/drawing/2014/main" xmlns="" id="{00000000-0008-0000-0F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2317075"/>
          <a:ext cx="295275" cy="257175"/>
        </a:xfrm>
        <a:prstGeom prst="rect">
          <a:avLst/>
        </a:prstGeom>
      </xdr:spPr>
    </xdr:pic>
    <xdr:clientData/>
  </xdr:oneCellAnchor>
  <xdr:twoCellAnchor editAs="oneCell">
    <xdr:from>
      <xdr:col>0</xdr:col>
      <xdr:colOff>38100</xdr:colOff>
      <xdr:row>59</xdr:row>
      <xdr:rowOff>76200</xdr:rowOff>
    </xdr:from>
    <xdr:to>
      <xdr:col>0</xdr:col>
      <xdr:colOff>1181100</xdr:colOff>
      <xdr:row>65</xdr:row>
      <xdr:rowOff>76200</xdr:rowOff>
    </xdr:to>
    <xdr:pic>
      <xdr:nvPicPr>
        <xdr:cNvPr id="4" name="Рисунок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0</xdr:colOff>
      <xdr:row>226</xdr:row>
      <xdr:rowOff>114300</xdr:rowOff>
    </xdr:from>
    <xdr:to>
      <xdr:col>0</xdr:col>
      <xdr:colOff>1143000</xdr:colOff>
      <xdr:row>232</xdr:row>
      <xdr:rowOff>114300</xdr:rowOff>
    </xdr:to>
    <xdr:pic>
      <xdr:nvPicPr>
        <xdr:cNvPr id="5" name="Рисунок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37528500"/>
          <a:ext cx="1143000" cy="1143000"/>
        </a:xfrm>
        <a:prstGeom prst="rect">
          <a:avLst/>
        </a:prstGeom>
      </xdr:spPr>
    </xdr:pic>
    <xdr:clientData/>
  </xdr:twoCellAnchor>
  <xdr:oneCellAnchor>
    <xdr:from>
      <xdr:col>6</xdr:col>
      <xdr:colOff>95250</xdr:colOff>
      <xdr:row>169</xdr:row>
      <xdr:rowOff>161925</xdr:rowOff>
    </xdr:from>
    <xdr:ext cx="295275" cy="257175"/>
    <xdr:pic>
      <xdr:nvPicPr>
        <xdr:cNvPr id="50" name="Рисунок 49">
          <a:extLst>
            <a:ext uri="{FF2B5EF4-FFF2-40B4-BE49-F238E27FC236}">
              <a16:creationId xmlns:a16="http://schemas.microsoft.com/office/drawing/2014/main" xmlns="" id="{00000000-0008-0000-0F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03350"/>
          <a:ext cx="295275" cy="257175"/>
        </a:xfrm>
        <a:prstGeom prst="rect">
          <a:avLst/>
        </a:prstGeom>
      </xdr:spPr>
    </xdr:pic>
    <xdr:clientData/>
  </xdr:oneCellAnchor>
  <xdr:oneCellAnchor>
    <xdr:from>
      <xdr:col>0</xdr:col>
      <xdr:colOff>38100</xdr:colOff>
      <xdr:row>166</xdr:row>
      <xdr:rowOff>114300</xdr:rowOff>
    </xdr:from>
    <xdr:ext cx="1143000" cy="1143000"/>
    <xdr:pic>
      <xdr:nvPicPr>
        <xdr:cNvPr id="51" name="Рисунок 50">
          <a:extLst>
            <a:ext uri="{FF2B5EF4-FFF2-40B4-BE49-F238E27FC236}">
              <a16:creationId xmlns:a16="http://schemas.microsoft.com/office/drawing/2014/main" xmlns="" id="{00000000-0008-0000-0F00-00003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38100" y="25231725"/>
          <a:ext cx="1143000" cy="1143000"/>
        </a:xfrm>
        <a:prstGeom prst="rect">
          <a:avLst/>
        </a:prstGeom>
      </xdr:spPr>
    </xdr:pic>
    <xdr:clientData/>
  </xdr:oneCellAnchor>
  <xdr:oneCellAnchor>
    <xdr:from>
      <xdr:col>6</xdr:col>
      <xdr:colOff>95250</xdr:colOff>
      <xdr:row>159</xdr:row>
      <xdr:rowOff>66675</xdr:rowOff>
    </xdr:from>
    <xdr:ext cx="295275" cy="257175"/>
    <xdr:pic>
      <xdr:nvPicPr>
        <xdr:cNvPr id="64" name="Рисунок 63">
          <a:extLst>
            <a:ext uri="{FF2B5EF4-FFF2-40B4-BE49-F238E27FC236}">
              <a16:creationId xmlns:a16="http://schemas.microsoft.com/office/drawing/2014/main" xmlns="" id="{00000000-0008-0000-0F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149</xdr:row>
      <xdr:rowOff>62865</xdr:rowOff>
    </xdr:from>
    <xdr:ext cx="295275" cy="257175"/>
    <xdr:pic>
      <xdr:nvPicPr>
        <xdr:cNvPr id="65" name="Рисунок 64">
          <a:extLst>
            <a:ext uri="{FF2B5EF4-FFF2-40B4-BE49-F238E27FC236}">
              <a16:creationId xmlns:a16="http://schemas.microsoft.com/office/drawing/2014/main" xmlns="" id="{00000000-0008-0000-0F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139</xdr:row>
      <xdr:rowOff>60960</xdr:rowOff>
    </xdr:from>
    <xdr:ext cx="295275" cy="257175"/>
    <xdr:pic>
      <xdr:nvPicPr>
        <xdr:cNvPr id="67" name="Рисунок 66">
          <a:extLst>
            <a:ext uri="{FF2B5EF4-FFF2-40B4-BE49-F238E27FC236}">
              <a16:creationId xmlns:a16="http://schemas.microsoft.com/office/drawing/2014/main" xmlns="" id="{00000000-0008-0000-0F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129</xdr:row>
      <xdr:rowOff>57150</xdr:rowOff>
    </xdr:from>
    <xdr:ext cx="295275" cy="257175"/>
    <xdr:pic>
      <xdr:nvPicPr>
        <xdr:cNvPr id="71" name="Рисунок 70">
          <a:extLst>
            <a:ext uri="{FF2B5EF4-FFF2-40B4-BE49-F238E27FC236}">
              <a16:creationId xmlns:a16="http://schemas.microsoft.com/office/drawing/2014/main" xmlns="" id="{00000000-0008-0000-0F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7173575"/>
          <a:ext cx="295275" cy="257175"/>
        </a:xfrm>
        <a:prstGeom prst="rect">
          <a:avLst/>
        </a:prstGeom>
      </xdr:spPr>
    </xdr:pic>
    <xdr:clientData/>
  </xdr:oneCellAnchor>
  <xdr:oneCellAnchor>
    <xdr:from>
      <xdr:col>6</xdr:col>
      <xdr:colOff>99060</xdr:colOff>
      <xdr:row>99</xdr:row>
      <xdr:rowOff>68580</xdr:rowOff>
    </xdr:from>
    <xdr:ext cx="295275" cy="257175"/>
    <xdr:pic>
      <xdr:nvPicPr>
        <xdr:cNvPr id="73" name="Рисунок 72">
          <a:extLst>
            <a:ext uri="{FF2B5EF4-FFF2-40B4-BE49-F238E27FC236}">
              <a16:creationId xmlns:a16="http://schemas.microsoft.com/office/drawing/2014/main" xmlns="" id="{00000000-0008-0000-0F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79</xdr:row>
      <xdr:rowOff>43815</xdr:rowOff>
    </xdr:from>
    <xdr:ext cx="295275" cy="257175"/>
    <xdr:pic>
      <xdr:nvPicPr>
        <xdr:cNvPr id="75" name="Рисунок 74">
          <a:extLst>
            <a:ext uri="{FF2B5EF4-FFF2-40B4-BE49-F238E27FC236}">
              <a16:creationId xmlns:a16="http://schemas.microsoft.com/office/drawing/2014/main" xmlns="" id="{00000000-0008-0000-0F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3731240"/>
          <a:ext cx="295275" cy="257175"/>
        </a:xfrm>
        <a:prstGeom prst="rect">
          <a:avLst/>
        </a:prstGeom>
      </xdr:spPr>
    </xdr:pic>
    <xdr:clientData/>
  </xdr:oneCellAnchor>
  <xdr:oneCellAnchor>
    <xdr:from>
      <xdr:col>6</xdr:col>
      <xdr:colOff>99060</xdr:colOff>
      <xdr:row>62</xdr:row>
      <xdr:rowOff>55245</xdr:rowOff>
    </xdr:from>
    <xdr:ext cx="295275" cy="257175"/>
    <xdr:pic>
      <xdr:nvPicPr>
        <xdr:cNvPr id="77" name="Рисунок 76">
          <a:extLst>
            <a:ext uri="{FF2B5EF4-FFF2-40B4-BE49-F238E27FC236}">
              <a16:creationId xmlns:a16="http://schemas.microsoft.com/office/drawing/2014/main" xmlns="" id="{00000000-0008-0000-0F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2028170"/>
          <a:ext cx="295275" cy="257175"/>
        </a:xfrm>
        <a:prstGeom prst="rect">
          <a:avLst/>
        </a:prstGeom>
      </xdr:spPr>
    </xdr:pic>
    <xdr:clientData/>
  </xdr:oneCellAnchor>
  <xdr:oneCellAnchor>
    <xdr:from>
      <xdr:col>6</xdr:col>
      <xdr:colOff>99060</xdr:colOff>
      <xdr:row>52</xdr:row>
      <xdr:rowOff>59055</xdr:rowOff>
    </xdr:from>
    <xdr:ext cx="295275" cy="257175"/>
    <xdr:pic>
      <xdr:nvPicPr>
        <xdr:cNvPr id="79" name="Рисунок 78">
          <a:extLst>
            <a:ext uri="{FF2B5EF4-FFF2-40B4-BE49-F238E27FC236}">
              <a16:creationId xmlns:a16="http://schemas.microsoft.com/office/drawing/2014/main" xmlns="" id="{00000000-0008-0000-0F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0317480"/>
          <a:ext cx="295275" cy="257175"/>
        </a:xfrm>
        <a:prstGeom prst="rect">
          <a:avLst/>
        </a:prstGeom>
      </xdr:spPr>
    </xdr:pic>
    <xdr:clientData/>
  </xdr:oneCellAnchor>
  <xdr:oneCellAnchor>
    <xdr:from>
      <xdr:col>6</xdr:col>
      <xdr:colOff>99060</xdr:colOff>
      <xdr:row>42</xdr:row>
      <xdr:rowOff>150495</xdr:rowOff>
    </xdr:from>
    <xdr:ext cx="295275" cy="257175"/>
    <xdr:pic>
      <xdr:nvPicPr>
        <xdr:cNvPr id="81" name="Рисунок 80">
          <a:extLst>
            <a:ext uri="{FF2B5EF4-FFF2-40B4-BE49-F238E27FC236}">
              <a16:creationId xmlns:a16="http://schemas.microsoft.com/office/drawing/2014/main" xmlns="" id="{00000000-0008-0000-0F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8884920"/>
          <a:ext cx="295275" cy="257175"/>
        </a:xfrm>
        <a:prstGeom prst="rect">
          <a:avLst/>
        </a:prstGeom>
      </xdr:spPr>
    </xdr:pic>
    <xdr:clientData/>
  </xdr:oneCellAnchor>
  <xdr:oneCellAnchor>
    <xdr:from>
      <xdr:col>6</xdr:col>
      <xdr:colOff>95250</xdr:colOff>
      <xdr:row>89</xdr:row>
      <xdr:rowOff>66675</xdr:rowOff>
    </xdr:from>
    <xdr:ext cx="295275" cy="257175"/>
    <xdr:pic>
      <xdr:nvPicPr>
        <xdr:cNvPr id="52" name="Рисунок 51">
          <a:extLst>
            <a:ext uri="{FF2B5EF4-FFF2-40B4-BE49-F238E27FC236}">
              <a16:creationId xmlns:a16="http://schemas.microsoft.com/office/drawing/2014/main" xmlns="" id="{00000000-0008-0000-0F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98600"/>
          <a:ext cx="295275" cy="257175"/>
        </a:xfrm>
        <a:prstGeom prst="rect">
          <a:avLst/>
        </a:prstGeom>
      </xdr:spPr>
    </xdr:pic>
    <xdr:clientData/>
  </xdr:oneCellAnchor>
  <xdr:oneCellAnchor>
    <xdr:from>
      <xdr:col>0</xdr:col>
      <xdr:colOff>38100</xdr:colOff>
      <xdr:row>86</xdr:row>
      <xdr:rowOff>38100</xdr:rowOff>
    </xdr:from>
    <xdr:ext cx="1143000" cy="1143000"/>
    <xdr:pic>
      <xdr:nvPicPr>
        <xdr:cNvPr id="55" name="Рисунок 54">
          <a:extLst>
            <a:ext uri="{FF2B5EF4-FFF2-40B4-BE49-F238E27FC236}">
              <a16:creationId xmlns:a16="http://schemas.microsoft.com/office/drawing/2014/main" xmlns="" id="{00000000-0008-0000-0F00-000037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38100</xdr:colOff>
      <xdr:row>235</xdr:row>
      <xdr:rowOff>38100</xdr:rowOff>
    </xdr:from>
    <xdr:ext cx="1143000" cy="1143000"/>
    <xdr:pic>
      <xdr:nvPicPr>
        <xdr:cNvPr id="56" name="Рисунок 55">
          <a:extLst>
            <a:ext uri="{FF2B5EF4-FFF2-40B4-BE49-F238E27FC236}">
              <a16:creationId xmlns:a16="http://schemas.microsoft.com/office/drawing/2014/main" xmlns="" id="{00000000-0008-0000-0F00-000038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8584525"/>
          <a:ext cx="1143000" cy="1143000"/>
        </a:xfrm>
        <a:prstGeom prst="rect">
          <a:avLst/>
        </a:prstGeom>
      </xdr:spPr>
    </xdr:pic>
    <xdr:clientData/>
  </xdr:oneCellAnchor>
  <xdr:oneCellAnchor>
    <xdr:from>
      <xdr:col>6</xdr:col>
      <xdr:colOff>95250</xdr:colOff>
      <xdr:row>238</xdr:row>
      <xdr:rowOff>57150</xdr:rowOff>
    </xdr:from>
    <xdr:ext cx="295275" cy="257175"/>
    <xdr:pic>
      <xdr:nvPicPr>
        <xdr:cNvPr id="57" name="Рисунок 56">
          <a:extLst>
            <a:ext uri="{FF2B5EF4-FFF2-40B4-BE49-F238E27FC236}">
              <a16:creationId xmlns:a16="http://schemas.microsoft.com/office/drawing/2014/main" xmlns="" id="{00000000-0008-0000-0F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175075"/>
          <a:ext cx="295275" cy="257175"/>
        </a:xfrm>
        <a:prstGeom prst="rect">
          <a:avLst/>
        </a:prstGeom>
      </xdr:spPr>
    </xdr:pic>
    <xdr:clientData/>
  </xdr:oneCellAnchor>
  <xdr:oneCellAnchor>
    <xdr:from>
      <xdr:col>6</xdr:col>
      <xdr:colOff>95250</xdr:colOff>
      <xdr:row>180</xdr:row>
      <xdr:rowOff>152400</xdr:rowOff>
    </xdr:from>
    <xdr:ext cx="295275" cy="257175"/>
    <xdr:pic>
      <xdr:nvPicPr>
        <xdr:cNvPr id="58" name="Рисунок 57">
          <a:extLst>
            <a:ext uri="{FF2B5EF4-FFF2-40B4-BE49-F238E27FC236}">
              <a16:creationId xmlns:a16="http://schemas.microsoft.com/office/drawing/2014/main" xmlns="" id="{00000000-0008-0000-0F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2127825"/>
          <a:ext cx="295275" cy="257175"/>
        </a:xfrm>
        <a:prstGeom prst="rect">
          <a:avLst/>
        </a:prstGeom>
      </xdr:spPr>
    </xdr:pic>
    <xdr:clientData/>
  </xdr:oneCellAnchor>
  <xdr:oneCellAnchor>
    <xdr:from>
      <xdr:col>0</xdr:col>
      <xdr:colOff>38100</xdr:colOff>
      <xdr:row>178</xdr:row>
      <xdr:rowOff>38100</xdr:rowOff>
    </xdr:from>
    <xdr:ext cx="1143000" cy="1143000"/>
    <xdr:pic>
      <xdr:nvPicPr>
        <xdr:cNvPr id="60" name="Рисунок 59">
          <a:extLst>
            <a:ext uri="{FF2B5EF4-FFF2-40B4-BE49-F238E27FC236}">
              <a16:creationId xmlns:a16="http://schemas.microsoft.com/office/drawing/2014/main" xmlns="" id="{00000000-0008-0000-0F00-00003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57150</xdr:colOff>
      <xdr:row>116</xdr:row>
      <xdr:rowOff>723900</xdr:rowOff>
    </xdr:from>
    <xdr:ext cx="295275" cy="257175"/>
    <xdr:pic>
      <xdr:nvPicPr>
        <xdr:cNvPr id="61" name="Рисунок 60">
          <a:extLst>
            <a:ext uri="{FF2B5EF4-FFF2-40B4-BE49-F238E27FC236}">
              <a16:creationId xmlns:a16="http://schemas.microsoft.com/office/drawing/2014/main" xmlns="" id="{00000000-0008-0000-0F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5669875"/>
          <a:ext cx="295275" cy="257175"/>
        </a:xfrm>
        <a:prstGeom prst="rect">
          <a:avLst/>
        </a:prstGeom>
      </xdr:spPr>
    </xdr:pic>
    <xdr:clientData/>
  </xdr:oneCellAnchor>
  <xdr:twoCellAnchor editAs="oneCell">
    <xdr:from>
      <xdr:col>0</xdr:col>
      <xdr:colOff>47625</xdr:colOff>
      <xdr:row>116</xdr:row>
      <xdr:rowOff>876300</xdr:rowOff>
    </xdr:from>
    <xdr:to>
      <xdr:col>0</xdr:col>
      <xdr:colOff>1181101</xdr:colOff>
      <xdr:row>120</xdr:row>
      <xdr:rowOff>66676</xdr:rowOff>
    </xdr:to>
    <xdr:pic>
      <xdr:nvPicPr>
        <xdr:cNvPr id="3" name="Рисунок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114300</xdr:colOff>
      <xdr:row>23</xdr:row>
      <xdr:rowOff>133350</xdr:rowOff>
    </xdr:from>
    <xdr:ext cx="289560" cy="251460"/>
    <xdr:pic>
      <xdr:nvPicPr>
        <xdr:cNvPr id="62" name="Рисунок 61">
          <a:extLst>
            <a:ext uri="{FF2B5EF4-FFF2-40B4-BE49-F238E27FC236}">
              <a16:creationId xmlns:a16="http://schemas.microsoft.com/office/drawing/2014/main" xmlns="" id="{00000000-0008-0000-0F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2225" y="6486525"/>
          <a:ext cx="289560" cy="251460"/>
        </a:xfrm>
        <a:prstGeom prst="rect">
          <a:avLst/>
        </a:prstGeom>
      </xdr:spPr>
    </xdr:pic>
    <xdr:clientData/>
  </xdr:oneCellAnchor>
  <xdr:twoCellAnchor editAs="oneCell">
    <xdr:from>
      <xdr:col>0</xdr:col>
      <xdr:colOff>9525</xdr:colOff>
      <xdr:row>22</xdr:row>
      <xdr:rowOff>142875</xdr:rowOff>
    </xdr:from>
    <xdr:to>
      <xdr:col>1</xdr:col>
      <xdr:colOff>0</xdr:colOff>
      <xdr:row>24</xdr:row>
      <xdr:rowOff>390525</xdr:rowOff>
    </xdr:to>
    <xdr:pic>
      <xdr:nvPicPr>
        <xdr:cNvPr id="2" name="Рисунок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525" y="6019800"/>
          <a:ext cx="1200150" cy="1200150"/>
        </a:xfrm>
        <a:prstGeom prst="rect">
          <a:avLst/>
        </a:prstGeom>
      </xdr:spPr>
    </xdr:pic>
    <xdr:clientData/>
  </xdr:twoCellAnchor>
  <xdr:oneCellAnchor>
    <xdr:from>
      <xdr:col>6</xdr:col>
      <xdr:colOff>85725</xdr:colOff>
      <xdr:row>71</xdr:row>
      <xdr:rowOff>161925</xdr:rowOff>
    </xdr:from>
    <xdr:ext cx="295275" cy="257175"/>
    <xdr:pic>
      <xdr:nvPicPr>
        <xdr:cNvPr id="69" name="Рисунок 68">
          <a:extLst>
            <a:ext uri="{FF2B5EF4-FFF2-40B4-BE49-F238E27FC236}">
              <a16:creationId xmlns:a16="http://schemas.microsoft.com/office/drawing/2014/main" xmlns="" id="{00000000-0008-0000-0F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16230600"/>
          <a:ext cx="295275" cy="257175"/>
        </a:xfrm>
        <a:prstGeom prst="rect">
          <a:avLst/>
        </a:prstGeom>
      </xdr:spPr>
    </xdr:pic>
    <xdr:clientData/>
  </xdr:oneCellAnchor>
  <xdr:twoCellAnchor editAs="oneCell">
    <xdr:from>
      <xdr:col>0</xdr:col>
      <xdr:colOff>76200</xdr:colOff>
      <xdr:row>69</xdr:row>
      <xdr:rowOff>190500</xdr:rowOff>
    </xdr:from>
    <xdr:to>
      <xdr:col>0</xdr:col>
      <xdr:colOff>1123950</xdr:colOff>
      <xdr:row>73</xdr:row>
      <xdr:rowOff>123825</xdr:rowOff>
    </xdr:to>
    <xdr:pic>
      <xdr:nvPicPr>
        <xdr:cNvPr id="7" name="Рисунок 6">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76200" y="15687675"/>
          <a:ext cx="1047750" cy="1047750"/>
        </a:xfrm>
        <a:prstGeom prst="rect">
          <a:avLst/>
        </a:prstGeom>
      </xdr:spPr>
    </xdr:pic>
    <xdr:clientData/>
  </xdr:twoCellAnchor>
  <xdr:oneCellAnchor>
    <xdr:from>
      <xdr:col>6</xdr:col>
      <xdr:colOff>57150</xdr:colOff>
      <xdr:row>109</xdr:row>
      <xdr:rowOff>200025</xdr:rowOff>
    </xdr:from>
    <xdr:ext cx="295275" cy="257175"/>
    <xdr:pic>
      <xdr:nvPicPr>
        <xdr:cNvPr id="83" name="Рисунок 82">
          <a:extLst>
            <a:ext uri="{FF2B5EF4-FFF2-40B4-BE49-F238E27FC236}">
              <a16:creationId xmlns:a16="http://schemas.microsoft.com/office/drawing/2014/main" xmlns="" id="{00000000-0008-0000-0F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107</xdr:row>
      <xdr:rowOff>95251</xdr:rowOff>
    </xdr:from>
    <xdr:to>
      <xdr:col>0</xdr:col>
      <xdr:colOff>1200150</xdr:colOff>
      <xdr:row>112</xdr:row>
      <xdr:rowOff>152401</xdr:rowOff>
    </xdr:to>
    <xdr:pic>
      <xdr:nvPicPr>
        <xdr:cNvPr id="6" name="Рисунок 5">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85725</xdr:colOff>
      <xdr:row>13</xdr:row>
      <xdr:rowOff>323850</xdr:rowOff>
    </xdr:from>
    <xdr:to>
      <xdr:col>6</xdr:col>
      <xdr:colOff>381000</xdr:colOff>
      <xdr:row>14</xdr:row>
      <xdr:rowOff>104775</xdr:rowOff>
    </xdr:to>
    <xdr:pic>
      <xdr:nvPicPr>
        <xdr:cNvPr id="52" name="Рисунок 51">
          <a:extLst>
            <a:ext uri="{FF2B5EF4-FFF2-40B4-BE49-F238E27FC236}">
              <a16:creationId xmlns:a16="http://schemas.microsoft.com/office/drawing/2014/main" xmlns="" id="{00000000-0008-0000-10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409950"/>
          <a:ext cx="295275" cy="257175"/>
        </a:xfrm>
        <a:prstGeom prst="rect">
          <a:avLst/>
        </a:prstGeom>
      </xdr:spPr>
    </xdr:pic>
    <xdr:clientData/>
  </xdr:twoCellAnchor>
  <xdr:twoCellAnchor editAs="oneCell">
    <xdr:from>
      <xdr:col>6</xdr:col>
      <xdr:colOff>83325</xdr:colOff>
      <xdr:row>15</xdr:row>
      <xdr:rowOff>7125</xdr:rowOff>
    </xdr:from>
    <xdr:to>
      <xdr:col>6</xdr:col>
      <xdr:colOff>378600</xdr:colOff>
      <xdr:row>15</xdr:row>
      <xdr:rowOff>264300</xdr:rowOff>
    </xdr:to>
    <xdr:pic>
      <xdr:nvPicPr>
        <xdr:cNvPr id="53" name="Рисунок 52">
          <a:extLst>
            <a:ext uri="{FF2B5EF4-FFF2-40B4-BE49-F238E27FC236}">
              <a16:creationId xmlns:a16="http://schemas.microsoft.com/office/drawing/2014/main" xmlns=""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4045725"/>
          <a:ext cx="295275" cy="257175"/>
        </a:xfrm>
        <a:prstGeom prst="rect">
          <a:avLst/>
        </a:prstGeom>
      </xdr:spPr>
    </xdr:pic>
    <xdr:clientData/>
  </xdr:twoCellAnchor>
  <xdr:oneCellAnchor>
    <xdr:from>
      <xdr:col>6</xdr:col>
      <xdr:colOff>95250</xdr:colOff>
      <xdr:row>23</xdr:row>
      <xdr:rowOff>161925</xdr:rowOff>
    </xdr:from>
    <xdr:ext cx="295275" cy="257175"/>
    <xdr:pic>
      <xdr:nvPicPr>
        <xdr:cNvPr id="54" name="Рисунок 53">
          <a:extLst>
            <a:ext uri="{FF2B5EF4-FFF2-40B4-BE49-F238E27FC236}">
              <a16:creationId xmlns:a16="http://schemas.microsoft.com/office/drawing/2014/main" xmlns="" id="{00000000-0008-0000-10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5343525"/>
          <a:ext cx="295275" cy="257175"/>
        </a:xfrm>
        <a:prstGeom prst="rect">
          <a:avLst/>
        </a:prstGeom>
      </xdr:spPr>
    </xdr:pic>
    <xdr:clientData/>
  </xdr:oneCellAnchor>
  <xdr:oneCellAnchor>
    <xdr:from>
      <xdr:col>6</xdr:col>
      <xdr:colOff>95250</xdr:colOff>
      <xdr:row>65</xdr:row>
      <xdr:rowOff>57150</xdr:rowOff>
    </xdr:from>
    <xdr:ext cx="295275" cy="257175"/>
    <xdr:pic>
      <xdr:nvPicPr>
        <xdr:cNvPr id="55" name="Рисунок 54">
          <a:extLst>
            <a:ext uri="{FF2B5EF4-FFF2-40B4-BE49-F238E27FC236}">
              <a16:creationId xmlns:a16="http://schemas.microsoft.com/office/drawing/2014/main" xmlns="" id="{00000000-0008-0000-1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18602325"/>
          <a:ext cx="295275" cy="257175"/>
        </a:xfrm>
        <a:prstGeom prst="rect">
          <a:avLst/>
        </a:prstGeom>
      </xdr:spPr>
    </xdr:pic>
    <xdr:clientData/>
  </xdr:oneCellAnchor>
  <xdr:twoCellAnchor editAs="oneCell">
    <xdr:from>
      <xdr:col>0</xdr:col>
      <xdr:colOff>47625</xdr:colOff>
      <xdr:row>12</xdr:row>
      <xdr:rowOff>352424</xdr:rowOff>
    </xdr:from>
    <xdr:to>
      <xdr:col>0</xdr:col>
      <xdr:colOff>1171575</xdr:colOff>
      <xdr:row>15</xdr:row>
      <xdr:rowOff>47624</xdr:rowOff>
    </xdr:to>
    <xdr:pic>
      <xdr:nvPicPr>
        <xdr:cNvPr id="8" name="Рисунок 7">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2962274"/>
          <a:ext cx="1123950" cy="1123950"/>
        </a:xfrm>
        <a:prstGeom prst="rect">
          <a:avLst/>
        </a:prstGeom>
      </xdr:spPr>
    </xdr:pic>
    <xdr:clientData/>
  </xdr:twoCellAnchor>
  <xdr:twoCellAnchor editAs="oneCell">
    <xdr:from>
      <xdr:col>0</xdr:col>
      <xdr:colOff>38100</xdr:colOff>
      <xdr:row>20</xdr:row>
      <xdr:rowOff>38100</xdr:rowOff>
    </xdr:from>
    <xdr:to>
      <xdr:col>0</xdr:col>
      <xdr:colOff>1181100</xdr:colOff>
      <xdr:row>26</xdr:row>
      <xdr:rowOff>38100</xdr:rowOff>
    </xdr:to>
    <xdr:pic>
      <xdr:nvPicPr>
        <xdr:cNvPr id="11" name="Рисунок 10">
          <a:extLst>
            <a:ext uri="{FF2B5EF4-FFF2-40B4-BE49-F238E27FC236}">
              <a16:creationId xmlns:a16="http://schemas.microsoft.com/office/drawing/2014/main" xmlns="" id="{00000000-0008-0000-1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62</xdr:row>
      <xdr:rowOff>38100</xdr:rowOff>
    </xdr:from>
    <xdr:to>
      <xdr:col>0</xdr:col>
      <xdr:colOff>1181100</xdr:colOff>
      <xdr:row>68</xdr:row>
      <xdr:rowOff>38100</xdr:rowOff>
    </xdr:to>
    <xdr:pic>
      <xdr:nvPicPr>
        <xdr:cNvPr id="19" name="Рисунок 18">
          <a:extLst>
            <a:ext uri="{FF2B5EF4-FFF2-40B4-BE49-F238E27FC236}">
              <a16:creationId xmlns:a16="http://schemas.microsoft.com/office/drawing/2014/main" xmlns="" id="{00000000-0008-0000-10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3627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xmlns="" id="{00000000-0008-0000-10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10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xmlns="" id="{00000000-0008-0000-1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xmlns="" id="{00000000-0008-0000-10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20" name="Рисунок 19">
          <a:hlinkClick xmlns:r="http://schemas.openxmlformats.org/officeDocument/2006/relationships" r:id="rId12"/>
          <a:extLst>
            <a:ext uri="{FF2B5EF4-FFF2-40B4-BE49-F238E27FC236}">
              <a16:creationId xmlns:a16="http://schemas.microsoft.com/office/drawing/2014/main" xmlns="" id="{00000000-0008-0000-10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71</xdr:row>
      <xdr:rowOff>38100</xdr:rowOff>
    </xdr:from>
    <xdr:to>
      <xdr:col>0</xdr:col>
      <xdr:colOff>1178151</xdr:colOff>
      <xdr:row>77</xdr:row>
      <xdr:rowOff>35151</xdr:rowOff>
    </xdr:to>
    <xdr:pic>
      <xdr:nvPicPr>
        <xdr:cNvPr id="3" name="Рисунок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4"/>
        <a:stretch>
          <a:fillRect/>
        </a:stretch>
      </xdr:blipFill>
      <xdr:spPr>
        <a:xfrm>
          <a:off x="38100" y="10172700"/>
          <a:ext cx="1140051" cy="1140051"/>
        </a:xfrm>
        <a:prstGeom prst="rect">
          <a:avLst/>
        </a:prstGeom>
      </xdr:spPr>
    </xdr:pic>
    <xdr:clientData/>
  </xdr:twoCellAnchor>
  <xdr:oneCellAnchor>
    <xdr:from>
      <xdr:col>0</xdr:col>
      <xdr:colOff>19050</xdr:colOff>
      <xdr:row>30</xdr:row>
      <xdr:rowOff>66675</xdr:rowOff>
    </xdr:from>
    <xdr:ext cx="1143000" cy="1143000"/>
    <xdr:pic>
      <xdr:nvPicPr>
        <xdr:cNvPr id="23" name="Рисунок 22">
          <a:extLst>
            <a:ext uri="{FF2B5EF4-FFF2-40B4-BE49-F238E27FC236}">
              <a16:creationId xmlns:a16="http://schemas.microsoft.com/office/drawing/2014/main" xmlns="" id="{00000000-0008-0000-10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74</xdr:row>
      <xdr:rowOff>57150</xdr:rowOff>
    </xdr:from>
    <xdr:ext cx="295275" cy="257175"/>
    <xdr:pic>
      <xdr:nvPicPr>
        <xdr:cNvPr id="24" name="Рисунок 23">
          <a:extLst>
            <a:ext uri="{FF2B5EF4-FFF2-40B4-BE49-F238E27FC236}">
              <a16:creationId xmlns:a16="http://schemas.microsoft.com/office/drawing/2014/main" xmlns="" id="{00000000-0008-0000-10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40</xdr:row>
      <xdr:rowOff>38100</xdr:rowOff>
    </xdr:from>
    <xdr:to>
      <xdr:col>0</xdr:col>
      <xdr:colOff>1181100</xdr:colOff>
      <xdr:row>46</xdr:row>
      <xdr:rowOff>38100</xdr:rowOff>
    </xdr:to>
    <xdr:pic>
      <xdr:nvPicPr>
        <xdr:cNvPr id="4" name="Рисунок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106680</xdr:colOff>
      <xdr:row>43</xdr:row>
      <xdr:rowOff>156210</xdr:rowOff>
    </xdr:from>
    <xdr:ext cx="295275" cy="257175"/>
    <xdr:pic>
      <xdr:nvPicPr>
        <xdr:cNvPr id="25" name="Рисунок 24">
          <a:extLst>
            <a:ext uri="{FF2B5EF4-FFF2-40B4-BE49-F238E27FC236}">
              <a16:creationId xmlns:a16="http://schemas.microsoft.com/office/drawing/2014/main" xmlns="" id="{00000000-0008-0000-10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6980" y="8957310"/>
          <a:ext cx="295275" cy="257175"/>
        </a:xfrm>
        <a:prstGeom prst="rect">
          <a:avLst/>
        </a:prstGeom>
      </xdr:spPr>
    </xdr:pic>
    <xdr:clientData/>
  </xdr:oneCellAnchor>
  <xdr:oneCellAnchor>
    <xdr:from>
      <xdr:col>6</xdr:col>
      <xdr:colOff>91440</xdr:colOff>
      <xdr:row>33</xdr:row>
      <xdr:rowOff>150495</xdr:rowOff>
    </xdr:from>
    <xdr:ext cx="295275" cy="257175"/>
    <xdr:pic>
      <xdr:nvPicPr>
        <xdr:cNvPr id="26" name="Рисунок 25">
          <a:extLst>
            <a:ext uri="{FF2B5EF4-FFF2-40B4-BE49-F238E27FC236}">
              <a16:creationId xmlns:a16="http://schemas.microsoft.com/office/drawing/2014/main" xmlns="" id="{00000000-0008-0000-10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7237095"/>
          <a:ext cx="295275" cy="257175"/>
        </a:xfrm>
        <a:prstGeom prst="rect">
          <a:avLst/>
        </a:prstGeom>
      </xdr:spPr>
    </xdr:pic>
    <xdr:clientData/>
  </xdr:oneCellAnchor>
  <xdr:oneCellAnchor>
    <xdr:from>
      <xdr:col>6</xdr:col>
      <xdr:colOff>76200</xdr:colOff>
      <xdr:row>53</xdr:row>
      <xdr:rowOff>57150</xdr:rowOff>
    </xdr:from>
    <xdr:ext cx="295275" cy="257175"/>
    <xdr:pic>
      <xdr:nvPicPr>
        <xdr:cNvPr id="22" name="Рисунок 21">
          <a:extLst>
            <a:ext uri="{FF2B5EF4-FFF2-40B4-BE49-F238E27FC236}">
              <a16:creationId xmlns:a16="http://schemas.microsoft.com/office/drawing/2014/main" xmlns="" id="{00000000-0008-0000-1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50</xdr:row>
      <xdr:rowOff>95250</xdr:rowOff>
    </xdr:from>
    <xdr:to>
      <xdr:col>0</xdr:col>
      <xdr:colOff>1152525</xdr:colOff>
      <xdr:row>56</xdr:row>
      <xdr:rowOff>95250</xdr:rowOff>
    </xdr:to>
    <xdr:pic>
      <xdr:nvPicPr>
        <xdr:cNvPr id="9" name="Рисунок 8">
          <a:extLst>
            <a:ext uri="{FF2B5EF4-FFF2-40B4-BE49-F238E27FC236}">
              <a16:creationId xmlns:a16="http://schemas.microsoft.com/office/drawing/2014/main" xmlns="" id="{00000000-0008-0000-1000-00000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xmlns=""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27</xdr:row>
      <xdr:rowOff>38100</xdr:rowOff>
    </xdr:from>
    <xdr:to>
      <xdr:col>0</xdr:col>
      <xdr:colOff>1181100</xdr:colOff>
      <xdr:row>33</xdr:row>
      <xdr:rowOff>38100</xdr:rowOff>
    </xdr:to>
    <xdr:pic>
      <xdr:nvPicPr>
        <xdr:cNvPr id="7" name="Рисунок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44</xdr:row>
      <xdr:rowOff>38100</xdr:rowOff>
    </xdr:from>
    <xdr:to>
      <xdr:col>0</xdr:col>
      <xdr:colOff>1181100</xdr:colOff>
      <xdr:row>50</xdr:row>
      <xdr:rowOff>38100</xdr:rowOff>
    </xdr:to>
    <xdr:pic>
      <xdr:nvPicPr>
        <xdr:cNvPr id="10" name="Рисунок 9">
          <a:extLst>
            <a:ext uri="{FF2B5EF4-FFF2-40B4-BE49-F238E27FC236}">
              <a16:creationId xmlns:a16="http://schemas.microsoft.com/office/drawing/2014/main" xmlns="" id="{00000000-0008-0000-11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38100</xdr:colOff>
      <xdr:row>37</xdr:row>
      <xdr:rowOff>38100</xdr:rowOff>
    </xdr:from>
    <xdr:to>
      <xdr:col>0</xdr:col>
      <xdr:colOff>1181100</xdr:colOff>
      <xdr:row>43</xdr:row>
      <xdr:rowOff>38100</xdr:rowOff>
    </xdr:to>
    <xdr:pic>
      <xdr:nvPicPr>
        <xdr:cNvPr id="14" name="Рисунок 13">
          <a:extLst>
            <a:ext uri="{FF2B5EF4-FFF2-40B4-BE49-F238E27FC236}">
              <a16:creationId xmlns:a16="http://schemas.microsoft.com/office/drawing/2014/main" xmlns="" id="{00000000-0008-0000-11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0</xdr:colOff>
      <xdr:row>12</xdr:row>
      <xdr:rowOff>95250</xdr:rowOff>
    </xdr:from>
    <xdr:to>
      <xdr:col>0</xdr:col>
      <xdr:colOff>1143000</xdr:colOff>
      <xdr:row>14</xdr:row>
      <xdr:rowOff>285750</xdr:rowOff>
    </xdr:to>
    <xdr:pic>
      <xdr:nvPicPr>
        <xdr:cNvPr id="18" name="Рисунок 17">
          <a:extLst>
            <a:ext uri="{FF2B5EF4-FFF2-40B4-BE49-F238E27FC236}">
              <a16:creationId xmlns:a16="http://schemas.microsoft.com/office/drawing/2014/main" xmlns="" id="{00000000-0008-0000-11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705100"/>
          <a:ext cx="1143000" cy="1143000"/>
        </a:xfrm>
        <a:prstGeom prst="rect">
          <a:avLst/>
        </a:prstGeom>
      </xdr:spPr>
    </xdr:pic>
    <xdr:clientData/>
  </xdr:twoCellAnchor>
  <xdr:twoCellAnchor editAs="oneCell">
    <xdr:from>
      <xdr:col>6</xdr:col>
      <xdr:colOff>104775</xdr:colOff>
      <xdr:row>13</xdr:row>
      <xdr:rowOff>114300</xdr:rowOff>
    </xdr:from>
    <xdr:to>
      <xdr:col>6</xdr:col>
      <xdr:colOff>400050</xdr:colOff>
      <xdr:row>13</xdr:row>
      <xdr:rowOff>371475</xdr:rowOff>
    </xdr:to>
    <xdr:pic>
      <xdr:nvPicPr>
        <xdr:cNvPr id="61" name="Рисунок 60">
          <a:extLst>
            <a:ext uri="{FF2B5EF4-FFF2-40B4-BE49-F238E27FC236}">
              <a16:creationId xmlns:a16="http://schemas.microsoft.com/office/drawing/2014/main" xmlns="" id="{00000000-0008-0000-11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62700" y="2943225"/>
          <a:ext cx="295275" cy="257175"/>
        </a:xfrm>
        <a:prstGeom prst="rect">
          <a:avLst/>
        </a:prstGeom>
      </xdr:spPr>
    </xdr:pic>
    <xdr:clientData/>
  </xdr:twoCellAnchor>
  <xdr:oneCellAnchor>
    <xdr:from>
      <xdr:col>6</xdr:col>
      <xdr:colOff>95250</xdr:colOff>
      <xdr:row>30</xdr:row>
      <xdr:rowOff>66675</xdr:rowOff>
    </xdr:from>
    <xdr:ext cx="295275" cy="257175"/>
    <xdr:pic>
      <xdr:nvPicPr>
        <xdr:cNvPr id="62" name="Рисунок 61">
          <a:extLst>
            <a:ext uri="{FF2B5EF4-FFF2-40B4-BE49-F238E27FC236}">
              <a16:creationId xmlns:a16="http://schemas.microsoft.com/office/drawing/2014/main" xmlns="" id="{00000000-0008-0000-1100-00003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39</xdr:row>
      <xdr:rowOff>28575</xdr:rowOff>
    </xdr:from>
    <xdr:ext cx="295275" cy="257175"/>
    <xdr:pic>
      <xdr:nvPicPr>
        <xdr:cNvPr id="63" name="Рисунок 62">
          <a:extLst>
            <a:ext uri="{FF2B5EF4-FFF2-40B4-BE49-F238E27FC236}">
              <a16:creationId xmlns:a16="http://schemas.microsoft.com/office/drawing/2014/main" xmlns="" id="{00000000-0008-0000-11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46</xdr:row>
      <xdr:rowOff>161925</xdr:rowOff>
    </xdr:from>
    <xdr:ext cx="295275" cy="257175"/>
    <xdr:pic>
      <xdr:nvPicPr>
        <xdr:cNvPr id="64" name="Рисунок 63">
          <a:extLst>
            <a:ext uri="{FF2B5EF4-FFF2-40B4-BE49-F238E27FC236}">
              <a16:creationId xmlns:a16="http://schemas.microsoft.com/office/drawing/2014/main" xmlns="" id="{00000000-0008-0000-11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11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9"/>
          <a:extLst>
            <a:ext uri="{FF2B5EF4-FFF2-40B4-BE49-F238E27FC236}">
              <a16:creationId xmlns:a16="http://schemas.microsoft.com/office/drawing/2014/main" xmlns="" id="{00000000-0008-0000-1100-00001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1"/>
          <a:extLst>
            <a:ext uri="{FF2B5EF4-FFF2-40B4-BE49-F238E27FC236}">
              <a16:creationId xmlns:a16="http://schemas.microsoft.com/office/drawing/2014/main" xmlns="" id="{00000000-0008-0000-1100-00001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21" name="Рисунок 20">
          <a:hlinkClick xmlns:r="http://schemas.openxmlformats.org/officeDocument/2006/relationships" r:id="rId13"/>
          <a:extLst>
            <a:ext uri="{FF2B5EF4-FFF2-40B4-BE49-F238E27FC236}">
              <a16:creationId xmlns:a16="http://schemas.microsoft.com/office/drawing/2014/main" xmlns="" id="{00000000-0008-0000-1100-00001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53</xdr:row>
      <xdr:rowOff>38100</xdr:rowOff>
    </xdr:from>
    <xdr:to>
      <xdr:col>0</xdr:col>
      <xdr:colOff>1181100</xdr:colOff>
      <xdr:row>59</xdr:row>
      <xdr:rowOff>38100</xdr:rowOff>
    </xdr:to>
    <xdr:pic>
      <xdr:nvPicPr>
        <xdr:cNvPr id="5" name="Рисунок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56</xdr:row>
      <xdr:rowOff>66675</xdr:rowOff>
    </xdr:from>
    <xdr:ext cx="295275" cy="257175"/>
    <xdr:pic>
      <xdr:nvPicPr>
        <xdr:cNvPr id="22" name="Рисунок 21">
          <a:extLst>
            <a:ext uri="{FF2B5EF4-FFF2-40B4-BE49-F238E27FC236}">
              <a16:creationId xmlns:a16="http://schemas.microsoft.com/office/drawing/2014/main" xmlns="" id="{00000000-0008-0000-11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16</xdr:row>
      <xdr:rowOff>361950</xdr:rowOff>
    </xdr:from>
    <xdr:ext cx="295275" cy="257175"/>
    <xdr:pic>
      <xdr:nvPicPr>
        <xdr:cNvPr id="26" name="Рисунок 25">
          <a:extLst>
            <a:ext uri="{FF2B5EF4-FFF2-40B4-BE49-F238E27FC236}">
              <a16:creationId xmlns:a16="http://schemas.microsoft.com/office/drawing/2014/main" xmlns="" id="{00000000-0008-0000-11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16</xdr:row>
      <xdr:rowOff>38100</xdr:rowOff>
    </xdr:from>
    <xdr:to>
      <xdr:col>0</xdr:col>
      <xdr:colOff>1152525</xdr:colOff>
      <xdr:row>17</xdr:row>
      <xdr:rowOff>390525</xdr:rowOff>
    </xdr:to>
    <xdr:pic>
      <xdr:nvPicPr>
        <xdr:cNvPr id="3" name="Рисунок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twoCellAnchor editAs="oneCell">
    <xdr:from>
      <xdr:col>0</xdr:col>
      <xdr:colOff>0</xdr:colOff>
      <xdr:row>20</xdr:row>
      <xdr:rowOff>104775</xdr:rowOff>
    </xdr:from>
    <xdr:to>
      <xdr:col>0</xdr:col>
      <xdr:colOff>1196055</xdr:colOff>
      <xdr:row>21</xdr:row>
      <xdr:rowOff>264825</xdr:rowOff>
    </xdr:to>
    <xdr:pic>
      <xdr:nvPicPr>
        <xdr:cNvPr id="23" name="Рисунок 22">
          <a:extLst>
            <a:ext uri="{FF2B5EF4-FFF2-40B4-BE49-F238E27FC236}">
              <a16:creationId xmlns:a16="http://schemas.microsoft.com/office/drawing/2014/main" xmlns="" id="{00000000-0008-0000-1100-00001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6800850"/>
          <a:ext cx="1196055" cy="845850"/>
        </a:xfrm>
        <a:prstGeom prst="rect">
          <a:avLst/>
        </a:prstGeom>
      </xdr:spPr>
    </xdr:pic>
    <xdr:clientData/>
  </xdr:twoCellAnchor>
  <xdr:oneCellAnchor>
    <xdr:from>
      <xdr:col>6</xdr:col>
      <xdr:colOff>85725</xdr:colOff>
      <xdr:row>21</xdr:row>
      <xdr:rowOff>381000</xdr:rowOff>
    </xdr:from>
    <xdr:ext cx="295275" cy="257175"/>
    <xdr:pic>
      <xdr:nvPicPr>
        <xdr:cNvPr id="24" name="Рисунок 23">
          <a:extLst>
            <a:ext uri="{FF2B5EF4-FFF2-40B4-BE49-F238E27FC236}">
              <a16:creationId xmlns:a16="http://schemas.microsoft.com/office/drawing/2014/main" xmlns="" id="{00000000-0008-0000-11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96025" y="7772400"/>
          <a:ext cx="295275" cy="257175"/>
        </a:xfrm>
        <a:prstGeom prst="rect">
          <a:avLst/>
        </a:prstGeom>
      </xdr:spPr>
    </xdr:pic>
    <xdr:clientData/>
  </xdr:oneCellAnchor>
  <xdr:oneCellAnchor>
    <xdr:from>
      <xdr:col>6</xdr:col>
      <xdr:colOff>66675</xdr:colOff>
      <xdr:row>22</xdr:row>
      <xdr:rowOff>285750</xdr:rowOff>
    </xdr:from>
    <xdr:ext cx="295275" cy="257175"/>
    <xdr:pic>
      <xdr:nvPicPr>
        <xdr:cNvPr id="25" name="Рисунок 24">
          <a:extLst>
            <a:ext uri="{FF2B5EF4-FFF2-40B4-BE49-F238E27FC236}">
              <a16:creationId xmlns:a16="http://schemas.microsoft.com/office/drawing/2014/main" xmlns="" id="{00000000-0008-0000-11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8362950"/>
          <a:ext cx="295275" cy="2571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xmlns="" id="{00000000-0008-0000-12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8315325"/>
          <a:ext cx="295275" cy="257175"/>
        </a:xfrm>
        <a:prstGeom prst="rect">
          <a:avLst/>
        </a:prstGeom>
      </xdr:spPr>
    </xdr:pic>
    <xdr:clientData/>
  </xdr:oneCellAnchor>
  <xdr:oneCellAnchor>
    <xdr:from>
      <xdr:col>6</xdr:col>
      <xdr:colOff>95250</xdr:colOff>
      <xdr:row>26</xdr:row>
      <xdr:rowOff>142875</xdr:rowOff>
    </xdr:from>
    <xdr:ext cx="295275" cy="257175"/>
    <xdr:pic>
      <xdr:nvPicPr>
        <xdr:cNvPr id="39" name="Рисунок 38">
          <a:extLst>
            <a:ext uri="{FF2B5EF4-FFF2-40B4-BE49-F238E27FC236}">
              <a16:creationId xmlns:a16="http://schemas.microsoft.com/office/drawing/2014/main" xmlns="" id="{00000000-0008-0000-12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5229225"/>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24</xdr:row>
      <xdr:rowOff>38100</xdr:rowOff>
    </xdr:from>
    <xdr:to>
      <xdr:col>0</xdr:col>
      <xdr:colOff>1181100</xdr:colOff>
      <xdr:row>30</xdr:row>
      <xdr:rowOff>38100</xdr:rowOff>
    </xdr:to>
    <xdr:pic>
      <xdr:nvPicPr>
        <xdr:cNvPr id="6" name="Рисунок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xmlns="" id="{00000000-0008-0000-12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xmlns="" id="{00000000-0008-0000-12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274863</xdr:colOff>
      <xdr:row>0</xdr:row>
      <xdr:rowOff>140152</xdr:rowOff>
    </xdr:from>
    <xdr:to>
      <xdr:col>3</xdr:col>
      <xdr:colOff>1027338</xdr:colOff>
      <xdr:row>2</xdr:row>
      <xdr:rowOff>16327</xdr:rowOff>
    </xdr:to>
    <xdr:pic>
      <xdr:nvPicPr>
        <xdr:cNvPr id="11" name="Рисунок 10">
          <a:hlinkClick xmlns:r="http://schemas.openxmlformats.org/officeDocument/2006/relationships" r:id="rId10"/>
          <a:extLst>
            <a:ext uri="{FF2B5EF4-FFF2-40B4-BE49-F238E27FC236}">
              <a16:creationId xmlns:a16="http://schemas.microsoft.com/office/drawing/2014/main" xmlns="" id="{00000000-0008-0000-12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15</xdr:row>
      <xdr:rowOff>0</xdr:rowOff>
    </xdr:from>
    <xdr:to>
      <xdr:col>0</xdr:col>
      <xdr:colOff>885825</xdr:colOff>
      <xdr:row>15</xdr:row>
      <xdr:rowOff>0</xdr:rowOff>
    </xdr:to>
    <xdr:pic>
      <xdr:nvPicPr>
        <xdr:cNvPr id="39" name="Picture 23" descr="IMG_2249">
          <a:extLst>
            <a:ext uri="{FF2B5EF4-FFF2-40B4-BE49-F238E27FC236}">
              <a16:creationId xmlns:a16="http://schemas.microsoft.com/office/drawing/2014/main" xmlns=""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5" name="Рисунок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3355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7" name="Рисунок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981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9" name="Рисунок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38625"/>
          <a:ext cx="1143000" cy="1143000"/>
        </a:xfrm>
        <a:prstGeom prst="rect">
          <a:avLst/>
        </a:prstGeom>
      </xdr:spPr>
    </xdr:pic>
    <xdr:clientData/>
  </xdr:twoCellAnchor>
  <xdr:twoCellAnchor editAs="oneCell">
    <xdr:from>
      <xdr:col>0</xdr:col>
      <xdr:colOff>28575</xdr:colOff>
      <xdr:row>9</xdr:row>
      <xdr:rowOff>57150</xdr:rowOff>
    </xdr:from>
    <xdr:to>
      <xdr:col>0</xdr:col>
      <xdr:colOff>1171575</xdr:colOff>
      <xdr:row>9</xdr:row>
      <xdr:rowOff>1200150</xdr:rowOff>
    </xdr:to>
    <xdr:pic>
      <xdr:nvPicPr>
        <xdr:cNvPr id="13" name="Рисунок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 y="54959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7" name="Рисунок 16">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53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 name="Рисунок 19">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8391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2" name="Рисунок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648825"/>
          <a:ext cx="1143000" cy="1143000"/>
        </a:xfrm>
        <a:prstGeom prst="rect">
          <a:avLst/>
        </a:prstGeom>
      </xdr:spPr>
    </xdr:pic>
    <xdr:clientData/>
  </xdr:twoCellAnchor>
  <xdr:twoCellAnchor editAs="oneCell">
    <xdr:from>
      <xdr:col>0</xdr:col>
      <xdr:colOff>38100</xdr:colOff>
      <xdr:row>15</xdr:row>
      <xdr:rowOff>66675</xdr:rowOff>
    </xdr:from>
    <xdr:to>
      <xdr:col>0</xdr:col>
      <xdr:colOff>1181100</xdr:colOff>
      <xdr:row>15</xdr:row>
      <xdr:rowOff>1209675</xdr:rowOff>
    </xdr:to>
    <xdr:pic>
      <xdr:nvPicPr>
        <xdr:cNvPr id="24" name="Рисунок 23">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38017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50590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36" name="Рисунок 35">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4" name="Рисунок 53">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79546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6" name="Рисунок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92119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58" name="Рисунок 57">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04692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0" name="Рисунок 59">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21075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2" name="Рисунок 61">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33648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742848" name="Рисунок 742847">
          <a:extLst>
            <a:ext uri="{FF2B5EF4-FFF2-40B4-BE49-F238E27FC236}">
              <a16:creationId xmlns:a16="http://schemas.microsoft.com/office/drawing/2014/main" xmlns="" id="{00000000-0008-0000-0100-0000C055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4622125"/>
          <a:ext cx="1143000" cy="1143000"/>
        </a:xfrm>
        <a:prstGeom prst="rect">
          <a:avLst/>
        </a:prstGeom>
      </xdr:spPr>
    </xdr:pic>
    <xdr:clientData/>
  </xdr:twoCellAnchor>
  <xdr:twoCellAnchor editAs="oneCell">
    <xdr:from>
      <xdr:col>0</xdr:col>
      <xdr:colOff>38100</xdr:colOff>
      <xdr:row>32</xdr:row>
      <xdr:rowOff>66675</xdr:rowOff>
    </xdr:from>
    <xdr:to>
      <xdr:col>0</xdr:col>
      <xdr:colOff>1181100</xdr:colOff>
      <xdr:row>32</xdr:row>
      <xdr:rowOff>1209675</xdr:rowOff>
    </xdr:to>
    <xdr:pic>
      <xdr:nvPicPr>
        <xdr:cNvPr id="742850" name="Рисунок 742849">
          <a:extLst>
            <a:ext uri="{FF2B5EF4-FFF2-40B4-BE49-F238E27FC236}">
              <a16:creationId xmlns:a16="http://schemas.microsoft.com/office/drawing/2014/main" xmlns="" id="{00000000-0008-0000-0100-0000C255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888950"/>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742852" name="Рисунок 742851">
          <a:extLst>
            <a:ext uri="{FF2B5EF4-FFF2-40B4-BE49-F238E27FC236}">
              <a16:creationId xmlns:a16="http://schemas.microsoft.com/office/drawing/2014/main" xmlns="" id="{00000000-0008-0000-0100-0000C455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75177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22"/>
          <a:extLst>
            <a:ext uri="{FF2B5EF4-FFF2-40B4-BE49-F238E27FC236}">
              <a16:creationId xmlns:a16="http://schemas.microsoft.com/office/drawing/2014/main" xmlns=""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23"/>
          <a:extLst>
            <a:ext uri="{FF2B5EF4-FFF2-40B4-BE49-F238E27FC236}">
              <a16:creationId xmlns:a16="http://schemas.microsoft.com/office/drawing/2014/main" xmlns="" id="{00000000-0008-0000-01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25"/>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twoCellAnchor editAs="oneCell">
    <xdr:from>
      <xdr:col>2</xdr:col>
      <xdr:colOff>598713</xdr:colOff>
      <xdr:row>0</xdr:row>
      <xdr:rowOff>149677</xdr:rowOff>
    </xdr:from>
    <xdr:to>
      <xdr:col>3</xdr:col>
      <xdr:colOff>398688</xdr:colOff>
      <xdr:row>1</xdr:row>
      <xdr:rowOff>73477</xdr:rowOff>
    </xdr:to>
    <xdr:pic>
      <xdr:nvPicPr>
        <xdr:cNvPr id="89" name="Рисунок 88">
          <a:hlinkClick xmlns:r="http://schemas.openxmlformats.org/officeDocument/2006/relationships" r:id="rId27"/>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475263" y="149677"/>
          <a:ext cx="752475" cy="161925"/>
        </a:xfrm>
        <a:prstGeom prst="rect">
          <a:avLst/>
        </a:prstGeom>
      </xdr:spPr>
    </xdr:pic>
    <xdr:clientData/>
  </xdr:twoCellAnchor>
  <xdr:oneCellAnchor>
    <xdr:from>
      <xdr:col>2</xdr:col>
      <xdr:colOff>598713</xdr:colOff>
      <xdr:row>0</xdr:row>
      <xdr:rowOff>149677</xdr:rowOff>
    </xdr:from>
    <xdr:ext cx="752475" cy="161925"/>
    <xdr:pic>
      <xdr:nvPicPr>
        <xdr:cNvPr id="90" name="Рисунок 89">
          <a:hlinkClick xmlns:r="http://schemas.openxmlformats.org/officeDocument/2006/relationships" r:id="rId27"/>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475263" y="149677"/>
          <a:ext cx="752475" cy="1619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749</xdr:row>
      <xdr:rowOff>0</xdr:rowOff>
    </xdr:from>
    <xdr:to>
      <xdr:col>0</xdr:col>
      <xdr:colOff>9525</xdr:colOff>
      <xdr:row>749</xdr:row>
      <xdr:rowOff>0</xdr:rowOff>
    </xdr:to>
    <xdr:pic>
      <xdr:nvPicPr>
        <xdr:cNvPr id="6" name="Picture 1">
          <a:extLst>
            <a:ext uri="{FF2B5EF4-FFF2-40B4-BE49-F238E27FC236}">
              <a16:creationId xmlns:a16="http://schemas.microsoft.com/office/drawing/2014/main" xmlns=""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749</xdr:row>
      <xdr:rowOff>0</xdr:rowOff>
    </xdr:from>
    <xdr:to>
      <xdr:col>0</xdr:col>
      <xdr:colOff>9525</xdr:colOff>
      <xdr:row>749</xdr:row>
      <xdr:rowOff>0</xdr:rowOff>
    </xdr:to>
    <xdr:pic>
      <xdr:nvPicPr>
        <xdr:cNvPr id="7" name="Picture 1">
          <a:extLst>
            <a:ext uri="{FF2B5EF4-FFF2-40B4-BE49-F238E27FC236}">
              <a16:creationId xmlns:a16="http://schemas.microsoft.com/office/drawing/2014/main" xmlns=""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749</xdr:row>
      <xdr:rowOff>0</xdr:rowOff>
    </xdr:from>
    <xdr:to>
      <xdr:col>0</xdr:col>
      <xdr:colOff>9525</xdr:colOff>
      <xdr:row>749</xdr:row>
      <xdr:rowOff>0</xdr:rowOff>
    </xdr:to>
    <xdr:pic>
      <xdr:nvPicPr>
        <xdr:cNvPr id="8" name="Picture 1">
          <a:extLst>
            <a:ext uri="{FF2B5EF4-FFF2-40B4-BE49-F238E27FC236}">
              <a16:creationId xmlns:a16="http://schemas.microsoft.com/office/drawing/2014/main" xmlns="" id="{00000000-0008-0000-1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749</xdr:row>
      <xdr:rowOff>0</xdr:rowOff>
    </xdr:from>
    <xdr:to>
      <xdr:col>0</xdr:col>
      <xdr:colOff>9525</xdr:colOff>
      <xdr:row>749</xdr:row>
      <xdr:rowOff>0</xdr:rowOff>
    </xdr:to>
    <xdr:pic>
      <xdr:nvPicPr>
        <xdr:cNvPr id="9" name="Picture 1">
          <a:extLst>
            <a:ext uri="{FF2B5EF4-FFF2-40B4-BE49-F238E27FC236}">
              <a16:creationId xmlns:a16="http://schemas.microsoft.com/office/drawing/2014/main" xmlns=""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622</xdr:row>
      <xdr:rowOff>0</xdr:rowOff>
    </xdr:from>
    <xdr:ext cx="126408" cy="45719"/>
    <xdr:sp macro="" textlink="">
      <xdr:nvSpPr>
        <xdr:cNvPr id="10" name="Text Box 5">
          <a:extLst>
            <a:ext uri="{FF2B5EF4-FFF2-40B4-BE49-F238E27FC236}">
              <a16:creationId xmlns:a16="http://schemas.microsoft.com/office/drawing/2014/main" xmlns="" id="{00000000-0008-0000-13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 name="Text Box 5">
          <a:extLst>
            <a:ext uri="{FF2B5EF4-FFF2-40B4-BE49-F238E27FC236}">
              <a16:creationId xmlns:a16="http://schemas.microsoft.com/office/drawing/2014/main" xmlns="" id="{00000000-0008-0000-13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 name="Text Box 5">
          <a:extLst>
            <a:ext uri="{FF2B5EF4-FFF2-40B4-BE49-F238E27FC236}">
              <a16:creationId xmlns:a16="http://schemas.microsoft.com/office/drawing/2014/main" xmlns="" id="{00000000-0008-0000-13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3" name="Text Box 5">
          <a:extLst>
            <a:ext uri="{FF2B5EF4-FFF2-40B4-BE49-F238E27FC236}">
              <a16:creationId xmlns:a16="http://schemas.microsoft.com/office/drawing/2014/main" xmlns="" id="{00000000-0008-0000-13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4" name="Text Box 5">
          <a:extLst>
            <a:ext uri="{FF2B5EF4-FFF2-40B4-BE49-F238E27FC236}">
              <a16:creationId xmlns:a16="http://schemas.microsoft.com/office/drawing/2014/main" xmlns="" id="{00000000-0008-0000-13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5" name="Text Box 5">
          <a:extLst>
            <a:ext uri="{FF2B5EF4-FFF2-40B4-BE49-F238E27FC236}">
              <a16:creationId xmlns:a16="http://schemas.microsoft.com/office/drawing/2014/main" xmlns="" id="{00000000-0008-0000-13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6" name="Text Box 5">
          <a:extLst>
            <a:ext uri="{FF2B5EF4-FFF2-40B4-BE49-F238E27FC236}">
              <a16:creationId xmlns:a16="http://schemas.microsoft.com/office/drawing/2014/main" xmlns="" id="{00000000-0008-0000-13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7" name="Text Box 5">
          <a:extLst>
            <a:ext uri="{FF2B5EF4-FFF2-40B4-BE49-F238E27FC236}">
              <a16:creationId xmlns:a16="http://schemas.microsoft.com/office/drawing/2014/main" xmlns="" id="{00000000-0008-0000-13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8" name="Text Box 5">
          <a:extLst>
            <a:ext uri="{FF2B5EF4-FFF2-40B4-BE49-F238E27FC236}">
              <a16:creationId xmlns:a16="http://schemas.microsoft.com/office/drawing/2014/main" xmlns="" id="{00000000-0008-0000-13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9" name="Text Box 5">
          <a:extLst>
            <a:ext uri="{FF2B5EF4-FFF2-40B4-BE49-F238E27FC236}">
              <a16:creationId xmlns:a16="http://schemas.microsoft.com/office/drawing/2014/main" xmlns="" id="{00000000-0008-0000-13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0" name="Text Box 5">
          <a:extLst>
            <a:ext uri="{FF2B5EF4-FFF2-40B4-BE49-F238E27FC236}">
              <a16:creationId xmlns:a16="http://schemas.microsoft.com/office/drawing/2014/main" xmlns="" id="{00000000-0008-0000-13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1" name="Text Box 5">
          <a:extLst>
            <a:ext uri="{FF2B5EF4-FFF2-40B4-BE49-F238E27FC236}">
              <a16:creationId xmlns:a16="http://schemas.microsoft.com/office/drawing/2014/main" xmlns="" id="{00000000-0008-0000-13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2" name="Text Box 5">
          <a:extLst>
            <a:ext uri="{FF2B5EF4-FFF2-40B4-BE49-F238E27FC236}">
              <a16:creationId xmlns:a16="http://schemas.microsoft.com/office/drawing/2014/main" xmlns="" id="{00000000-0008-0000-13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3" name="Text Box 5">
          <a:extLst>
            <a:ext uri="{FF2B5EF4-FFF2-40B4-BE49-F238E27FC236}">
              <a16:creationId xmlns:a16="http://schemas.microsoft.com/office/drawing/2014/main" xmlns="" id="{00000000-0008-0000-13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4" name="Text Box 5">
          <a:extLst>
            <a:ext uri="{FF2B5EF4-FFF2-40B4-BE49-F238E27FC236}">
              <a16:creationId xmlns:a16="http://schemas.microsoft.com/office/drawing/2014/main" xmlns="" id="{00000000-0008-0000-13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5" name="Text Box 5">
          <a:extLst>
            <a:ext uri="{FF2B5EF4-FFF2-40B4-BE49-F238E27FC236}">
              <a16:creationId xmlns:a16="http://schemas.microsoft.com/office/drawing/2014/main" xmlns="" id="{00000000-0008-0000-13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6" name="Text Box 5">
          <a:extLst>
            <a:ext uri="{FF2B5EF4-FFF2-40B4-BE49-F238E27FC236}">
              <a16:creationId xmlns:a16="http://schemas.microsoft.com/office/drawing/2014/main" xmlns="" id="{00000000-0008-0000-13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7" name="Text Box 5">
          <a:extLst>
            <a:ext uri="{FF2B5EF4-FFF2-40B4-BE49-F238E27FC236}">
              <a16:creationId xmlns:a16="http://schemas.microsoft.com/office/drawing/2014/main" xmlns="" id="{00000000-0008-0000-13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8" name="Text Box 5">
          <a:extLst>
            <a:ext uri="{FF2B5EF4-FFF2-40B4-BE49-F238E27FC236}">
              <a16:creationId xmlns:a16="http://schemas.microsoft.com/office/drawing/2014/main" xmlns="" id="{00000000-0008-0000-13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29" name="Text Box 5">
          <a:extLst>
            <a:ext uri="{FF2B5EF4-FFF2-40B4-BE49-F238E27FC236}">
              <a16:creationId xmlns:a16="http://schemas.microsoft.com/office/drawing/2014/main" xmlns="" id="{00000000-0008-0000-13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0" name="Text Box 5">
          <a:extLst>
            <a:ext uri="{FF2B5EF4-FFF2-40B4-BE49-F238E27FC236}">
              <a16:creationId xmlns:a16="http://schemas.microsoft.com/office/drawing/2014/main" xmlns="" id="{00000000-0008-0000-13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1" name="Text Box 5">
          <a:extLst>
            <a:ext uri="{FF2B5EF4-FFF2-40B4-BE49-F238E27FC236}">
              <a16:creationId xmlns:a16="http://schemas.microsoft.com/office/drawing/2014/main" xmlns="" id="{00000000-0008-0000-13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2" name="Text Box 5">
          <a:extLst>
            <a:ext uri="{FF2B5EF4-FFF2-40B4-BE49-F238E27FC236}">
              <a16:creationId xmlns:a16="http://schemas.microsoft.com/office/drawing/2014/main" xmlns="" id="{00000000-0008-0000-13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3" name="Text Box 5">
          <a:extLst>
            <a:ext uri="{FF2B5EF4-FFF2-40B4-BE49-F238E27FC236}">
              <a16:creationId xmlns:a16="http://schemas.microsoft.com/office/drawing/2014/main" xmlns="" id="{00000000-0008-0000-13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4" name="Text Box 5">
          <a:extLst>
            <a:ext uri="{FF2B5EF4-FFF2-40B4-BE49-F238E27FC236}">
              <a16:creationId xmlns:a16="http://schemas.microsoft.com/office/drawing/2014/main" xmlns="" id="{00000000-0008-0000-13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5" name="Text Box 5">
          <a:extLst>
            <a:ext uri="{FF2B5EF4-FFF2-40B4-BE49-F238E27FC236}">
              <a16:creationId xmlns:a16="http://schemas.microsoft.com/office/drawing/2014/main" xmlns="" id="{00000000-0008-0000-13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6" name="Text Box 5">
          <a:extLst>
            <a:ext uri="{FF2B5EF4-FFF2-40B4-BE49-F238E27FC236}">
              <a16:creationId xmlns:a16="http://schemas.microsoft.com/office/drawing/2014/main" xmlns="" id="{00000000-0008-0000-13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7" name="Text Box 5">
          <a:extLst>
            <a:ext uri="{FF2B5EF4-FFF2-40B4-BE49-F238E27FC236}">
              <a16:creationId xmlns:a16="http://schemas.microsoft.com/office/drawing/2014/main" xmlns="" id="{00000000-0008-0000-13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8" name="Text Box 5">
          <a:extLst>
            <a:ext uri="{FF2B5EF4-FFF2-40B4-BE49-F238E27FC236}">
              <a16:creationId xmlns:a16="http://schemas.microsoft.com/office/drawing/2014/main" xmlns="" id="{00000000-0008-0000-13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39" name="Text Box 5">
          <a:extLst>
            <a:ext uri="{FF2B5EF4-FFF2-40B4-BE49-F238E27FC236}">
              <a16:creationId xmlns:a16="http://schemas.microsoft.com/office/drawing/2014/main" xmlns="" id="{00000000-0008-0000-13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0" name="Text Box 5">
          <a:extLst>
            <a:ext uri="{FF2B5EF4-FFF2-40B4-BE49-F238E27FC236}">
              <a16:creationId xmlns:a16="http://schemas.microsoft.com/office/drawing/2014/main" xmlns="" id="{00000000-0008-0000-13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1" name="Text Box 5">
          <a:extLst>
            <a:ext uri="{FF2B5EF4-FFF2-40B4-BE49-F238E27FC236}">
              <a16:creationId xmlns:a16="http://schemas.microsoft.com/office/drawing/2014/main" xmlns="" id="{00000000-0008-0000-13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2" name="Text Box 5">
          <a:extLst>
            <a:ext uri="{FF2B5EF4-FFF2-40B4-BE49-F238E27FC236}">
              <a16:creationId xmlns:a16="http://schemas.microsoft.com/office/drawing/2014/main" xmlns="" id="{00000000-0008-0000-13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3" name="Text Box 5">
          <a:extLst>
            <a:ext uri="{FF2B5EF4-FFF2-40B4-BE49-F238E27FC236}">
              <a16:creationId xmlns:a16="http://schemas.microsoft.com/office/drawing/2014/main" xmlns="" id="{00000000-0008-0000-13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4" name="Text Box 5">
          <a:extLst>
            <a:ext uri="{FF2B5EF4-FFF2-40B4-BE49-F238E27FC236}">
              <a16:creationId xmlns:a16="http://schemas.microsoft.com/office/drawing/2014/main" xmlns="" id="{00000000-0008-0000-13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5" name="Text Box 5">
          <a:extLst>
            <a:ext uri="{FF2B5EF4-FFF2-40B4-BE49-F238E27FC236}">
              <a16:creationId xmlns:a16="http://schemas.microsoft.com/office/drawing/2014/main" xmlns="" id="{00000000-0008-0000-13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6" name="Text Box 5">
          <a:extLst>
            <a:ext uri="{FF2B5EF4-FFF2-40B4-BE49-F238E27FC236}">
              <a16:creationId xmlns:a16="http://schemas.microsoft.com/office/drawing/2014/main" xmlns="" id="{00000000-0008-0000-13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7" name="Text Box 5">
          <a:extLst>
            <a:ext uri="{FF2B5EF4-FFF2-40B4-BE49-F238E27FC236}">
              <a16:creationId xmlns:a16="http://schemas.microsoft.com/office/drawing/2014/main" xmlns="" id="{00000000-0008-0000-13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8" name="Text Box 5">
          <a:extLst>
            <a:ext uri="{FF2B5EF4-FFF2-40B4-BE49-F238E27FC236}">
              <a16:creationId xmlns:a16="http://schemas.microsoft.com/office/drawing/2014/main" xmlns="" id="{00000000-0008-0000-13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49" name="Text Box 5">
          <a:extLst>
            <a:ext uri="{FF2B5EF4-FFF2-40B4-BE49-F238E27FC236}">
              <a16:creationId xmlns:a16="http://schemas.microsoft.com/office/drawing/2014/main" xmlns="" id="{00000000-0008-0000-13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0" name="Text Box 5">
          <a:extLst>
            <a:ext uri="{FF2B5EF4-FFF2-40B4-BE49-F238E27FC236}">
              <a16:creationId xmlns:a16="http://schemas.microsoft.com/office/drawing/2014/main" xmlns="" id="{00000000-0008-0000-13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1" name="Text Box 5">
          <a:extLst>
            <a:ext uri="{FF2B5EF4-FFF2-40B4-BE49-F238E27FC236}">
              <a16:creationId xmlns:a16="http://schemas.microsoft.com/office/drawing/2014/main" xmlns="" id="{00000000-0008-0000-13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2" name="Text Box 5">
          <a:extLst>
            <a:ext uri="{FF2B5EF4-FFF2-40B4-BE49-F238E27FC236}">
              <a16:creationId xmlns:a16="http://schemas.microsoft.com/office/drawing/2014/main" xmlns="" id="{00000000-0008-0000-13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3" name="Text Box 5">
          <a:extLst>
            <a:ext uri="{FF2B5EF4-FFF2-40B4-BE49-F238E27FC236}">
              <a16:creationId xmlns:a16="http://schemas.microsoft.com/office/drawing/2014/main" xmlns="" id="{00000000-0008-0000-13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4" name="Text Box 5">
          <a:extLst>
            <a:ext uri="{FF2B5EF4-FFF2-40B4-BE49-F238E27FC236}">
              <a16:creationId xmlns:a16="http://schemas.microsoft.com/office/drawing/2014/main" xmlns="" id="{00000000-0008-0000-13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5" name="Text Box 5">
          <a:extLst>
            <a:ext uri="{FF2B5EF4-FFF2-40B4-BE49-F238E27FC236}">
              <a16:creationId xmlns:a16="http://schemas.microsoft.com/office/drawing/2014/main" xmlns="" id="{00000000-0008-0000-13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56" name="Text Box 5">
          <a:extLst>
            <a:ext uri="{FF2B5EF4-FFF2-40B4-BE49-F238E27FC236}">
              <a16:creationId xmlns:a16="http://schemas.microsoft.com/office/drawing/2014/main" xmlns="" id="{00000000-0008-0000-13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57" name="Text Box 5">
          <a:extLst>
            <a:ext uri="{FF2B5EF4-FFF2-40B4-BE49-F238E27FC236}">
              <a16:creationId xmlns:a16="http://schemas.microsoft.com/office/drawing/2014/main" xmlns="" id="{00000000-0008-0000-13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58" name="Text Box 5">
          <a:extLst>
            <a:ext uri="{FF2B5EF4-FFF2-40B4-BE49-F238E27FC236}">
              <a16:creationId xmlns:a16="http://schemas.microsoft.com/office/drawing/2014/main" xmlns="" id="{00000000-0008-0000-13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59" name="Text Box 5">
          <a:extLst>
            <a:ext uri="{FF2B5EF4-FFF2-40B4-BE49-F238E27FC236}">
              <a16:creationId xmlns:a16="http://schemas.microsoft.com/office/drawing/2014/main" xmlns="" id="{00000000-0008-0000-13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0" name="Text Box 5">
          <a:extLst>
            <a:ext uri="{FF2B5EF4-FFF2-40B4-BE49-F238E27FC236}">
              <a16:creationId xmlns:a16="http://schemas.microsoft.com/office/drawing/2014/main" xmlns="" id="{00000000-0008-0000-13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1" name="Text Box 5">
          <a:extLst>
            <a:ext uri="{FF2B5EF4-FFF2-40B4-BE49-F238E27FC236}">
              <a16:creationId xmlns:a16="http://schemas.microsoft.com/office/drawing/2014/main" xmlns="" id="{00000000-0008-0000-13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2" name="Text Box 5">
          <a:extLst>
            <a:ext uri="{FF2B5EF4-FFF2-40B4-BE49-F238E27FC236}">
              <a16:creationId xmlns:a16="http://schemas.microsoft.com/office/drawing/2014/main" xmlns="" id="{00000000-0008-0000-13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3" name="Text Box 5">
          <a:extLst>
            <a:ext uri="{FF2B5EF4-FFF2-40B4-BE49-F238E27FC236}">
              <a16:creationId xmlns:a16="http://schemas.microsoft.com/office/drawing/2014/main" xmlns="" id="{00000000-0008-0000-13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4" name="Text Box 5">
          <a:extLst>
            <a:ext uri="{FF2B5EF4-FFF2-40B4-BE49-F238E27FC236}">
              <a16:creationId xmlns:a16="http://schemas.microsoft.com/office/drawing/2014/main" xmlns="" id="{00000000-0008-0000-13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5" name="Text Box 5">
          <a:extLst>
            <a:ext uri="{FF2B5EF4-FFF2-40B4-BE49-F238E27FC236}">
              <a16:creationId xmlns:a16="http://schemas.microsoft.com/office/drawing/2014/main" xmlns="" id="{00000000-0008-0000-13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6" name="Text Box 5">
          <a:extLst>
            <a:ext uri="{FF2B5EF4-FFF2-40B4-BE49-F238E27FC236}">
              <a16:creationId xmlns:a16="http://schemas.microsoft.com/office/drawing/2014/main" xmlns="" id="{00000000-0008-0000-13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7" name="Text Box 5">
          <a:extLst>
            <a:ext uri="{FF2B5EF4-FFF2-40B4-BE49-F238E27FC236}">
              <a16:creationId xmlns:a16="http://schemas.microsoft.com/office/drawing/2014/main" xmlns="" id="{00000000-0008-0000-13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8" name="Text Box 5">
          <a:extLst>
            <a:ext uri="{FF2B5EF4-FFF2-40B4-BE49-F238E27FC236}">
              <a16:creationId xmlns:a16="http://schemas.microsoft.com/office/drawing/2014/main" xmlns="" id="{00000000-0008-0000-13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69" name="Text Box 5">
          <a:extLst>
            <a:ext uri="{FF2B5EF4-FFF2-40B4-BE49-F238E27FC236}">
              <a16:creationId xmlns:a16="http://schemas.microsoft.com/office/drawing/2014/main" xmlns="" id="{00000000-0008-0000-13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0" name="Text Box 5">
          <a:extLst>
            <a:ext uri="{FF2B5EF4-FFF2-40B4-BE49-F238E27FC236}">
              <a16:creationId xmlns:a16="http://schemas.microsoft.com/office/drawing/2014/main" xmlns="" id="{00000000-0008-0000-13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1" name="Text Box 5">
          <a:extLst>
            <a:ext uri="{FF2B5EF4-FFF2-40B4-BE49-F238E27FC236}">
              <a16:creationId xmlns:a16="http://schemas.microsoft.com/office/drawing/2014/main" xmlns="" id="{00000000-0008-0000-13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2" name="Text Box 5">
          <a:extLst>
            <a:ext uri="{FF2B5EF4-FFF2-40B4-BE49-F238E27FC236}">
              <a16:creationId xmlns:a16="http://schemas.microsoft.com/office/drawing/2014/main" xmlns="" id="{00000000-0008-0000-13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3" name="Text Box 5">
          <a:extLst>
            <a:ext uri="{FF2B5EF4-FFF2-40B4-BE49-F238E27FC236}">
              <a16:creationId xmlns:a16="http://schemas.microsoft.com/office/drawing/2014/main" xmlns="" id="{00000000-0008-0000-13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4" name="Text Box 5">
          <a:extLst>
            <a:ext uri="{FF2B5EF4-FFF2-40B4-BE49-F238E27FC236}">
              <a16:creationId xmlns:a16="http://schemas.microsoft.com/office/drawing/2014/main" xmlns="" id="{00000000-0008-0000-13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5" name="Text Box 5">
          <a:extLst>
            <a:ext uri="{FF2B5EF4-FFF2-40B4-BE49-F238E27FC236}">
              <a16:creationId xmlns:a16="http://schemas.microsoft.com/office/drawing/2014/main" xmlns="" id="{00000000-0008-0000-13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6" name="Text Box 5">
          <a:extLst>
            <a:ext uri="{FF2B5EF4-FFF2-40B4-BE49-F238E27FC236}">
              <a16:creationId xmlns:a16="http://schemas.microsoft.com/office/drawing/2014/main" xmlns="" id="{00000000-0008-0000-13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7" name="Text Box 5">
          <a:extLst>
            <a:ext uri="{FF2B5EF4-FFF2-40B4-BE49-F238E27FC236}">
              <a16:creationId xmlns:a16="http://schemas.microsoft.com/office/drawing/2014/main" xmlns="" id="{00000000-0008-0000-13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9525</xdr:rowOff>
    </xdr:from>
    <xdr:ext cx="126408" cy="45719"/>
    <xdr:sp macro="" textlink="">
      <xdr:nvSpPr>
        <xdr:cNvPr id="78" name="Text Box 5">
          <a:extLst>
            <a:ext uri="{FF2B5EF4-FFF2-40B4-BE49-F238E27FC236}">
              <a16:creationId xmlns:a16="http://schemas.microsoft.com/office/drawing/2014/main" xmlns="" id="{00000000-0008-0000-13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79" name="Text Box 5">
          <a:extLst>
            <a:ext uri="{FF2B5EF4-FFF2-40B4-BE49-F238E27FC236}">
              <a16:creationId xmlns:a16="http://schemas.microsoft.com/office/drawing/2014/main" xmlns="" id="{00000000-0008-0000-13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0" name="Text Box 5">
          <a:extLst>
            <a:ext uri="{FF2B5EF4-FFF2-40B4-BE49-F238E27FC236}">
              <a16:creationId xmlns:a16="http://schemas.microsoft.com/office/drawing/2014/main" xmlns="" id="{00000000-0008-0000-13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1" name="Text Box 5">
          <a:extLst>
            <a:ext uri="{FF2B5EF4-FFF2-40B4-BE49-F238E27FC236}">
              <a16:creationId xmlns:a16="http://schemas.microsoft.com/office/drawing/2014/main" xmlns="" id="{00000000-0008-0000-13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2" name="Text Box 5">
          <a:extLst>
            <a:ext uri="{FF2B5EF4-FFF2-40B4-BE49-F238E27FC236}">
              <a16:creationId xmlns:a16="http://schemas.microsoft.com/office/drawing/2014/main" xmlns="" id="{00000000-0008-0000-13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3" name="Text Box 5">
          <a:extLst>
            <a:ext uri="{FF2B5EF4-FFF2-40B4-BE49-F238E27FC236}">
              <a16:creationId xmlns:a16="http://schemas.microsoft.com/office/drawing/2014/main" xmlns="" id="{00000000-0008-0000-13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4" name="Text Box 5">
          <a:extLst>
            <a:ext uri="{FF2B5EF4-FFF2-40B4-BE49-F238E27FC236}">
              <a16:creationId xmlns:a16="http://schemas.microsoft.com/office/drawing/2014/main" xmlns="" id="{00000000-0008-0000-13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5" name="Text Box 5">
          <a:extLst>
            <a:ext uri="{FF2B5EF4-FFF2-40B4-BE49-F238E27FC236}">
              <a16:creationId xmlns:a16="http://schemas.microsoft.com/office/drawing/2014/main" xmlns="" id="{00000000-0008-0000-13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6" name="Text Box 5">
          <a:extLst>
            <a:ext uri="{FF2B5EF4-FFF2-40B4-BE49-F238E27FC236}">
              <a16:creationId xmlns:a16="http://schemas.microsoft.com/office/drawing/2014/main" xmlns="" id="{00000000-0008-0000-13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7" name="Text Box 5">
          <a:extLst>
            <a:ext uri="{FF2B5EF4-FFF2-40B4-BE49-F238E27FC236}">
              <a16:creationId xmlns:a16="http://schemas.microsoft.com/office/drawing/2014/main" xmlns="" id="{00000000-0008-0000-13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8" name="Text Box 5">
          <a:extLst>
            <a:ext uri="{FF2B5EF4-FFF2-40B4-BE49-F238E27FC236}">
              <a16:creationId xmlns:a16="http://schemas.microsoft.com/office/drawing/2014/main" xmlns="" id="{00000000-0008-0000-13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89" name="Text Box 5">
          <a:extLst>
            <a:ext uri="{FF2B5EF4-FFF2-40B4-BE49-F238E27FC236}">
              <a16:creationId xmlns:a16="http://schemas.microsoft.com/office/drawing/2014/main" xmlns="" id="{00000000-0008-0000-13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0" name="Text Box 5">
          <a:extLst>
            <a:ext uri="{FF2B5EF4-FFF2-40B4-BE49-F238E27FC236}">
              <a16:creationId xmlns:a16="http://schemas.microsoft.com/office/drawing/2014/main" xmlns="" id="{00000000-0008-0000-13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1" name="Text Box 5">
          <a:extLst>
            <a:ext uri="{FF2B5EF4-FFF2-40B4-BE49-F238E27FC236}">
              <a16:creationId xmlns:a16="http://schemas.microsoft.com/office/drawing/2014/main" xmlns="" id="{00000000-0008-0000-13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2" name="Text Box 5">
          <a:extLst>
            <a:ext uri="{FF2B5EF4-FFF2-40B4-BE49-F238E27FC236}">
              <a16:creationId xmlns:a16="http://schemas.microsoft.com/office/drawing/2014/main" xmlns="" id="{00000000-0008-0000-13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3" name="Text Box 5">
          <a:extLst>
            <a:ext uri="{FF2B5EF4-FFF2-40B4-BE49-F238E27FC236}">
              <a16:creationId xmlns:a16="http://schemas.microsoft.com/office/drawing/2014/main" xmlns="" id="{00000000-0008-0000-13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4" name="Text Box 5">
          <a:extLst>
            <a:ext uri="{FF2B5EF4-FFF2-40B4-BE49-F238E27FC236}">
              <a16:creationId xmlns:a16="http://schemas.microsoft.com/office/drawing/2014/main" xmlns="" id="{00000000-0008-0000-13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5" name="Text Box 5">
          <a:extLst>
            <a:ext uri="{FF2B5EF4-FFF2-40B4-BE49-F238E27FC236}">
              <a16:creationId xmlns:a16="http://schemas.microsoft.com/office/drawing/2014/main" xmlns="" id="{00000000-0008-0000-13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6" name="Text Box 5">
          <a:extLst>
            <a:ext uri="{FF2B5EF4-FFF2-40B4-BE49-F238E27FC236}">
              <a16:creationId xmlns:a16="http://schemas.microsoft.com/office/drawing/2014/main" xmlns="" id="{00000000-0008-0000-13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7" name="Text Box 5">
          <a:extLst>
            <a:ext uri="{FF2B5EF4-FFF2-40B4-BE49-F238E27FC236}">
              <a16:creationId xmlns:a16="http://schemas.microsoft.com/office/drawing/2014/main" xmlns="" id="{00000000-0008-0000-13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8" name="Text Box 5">
          <a:extLst>
            <a:ext uri="{FF2B5EF4-FFF2-40B4-BE49-F238E27FC236}">
              <a16:creationId xmlns:a16="http://schemas.microsoft.com/office/drawing/2014/main" xmlns="" id="{00000000-0008-0000-13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99" name="Text Box 5">
          <a:extLst>
            <a:ext uri="{FF2B5EF4-FFF2-40B4-BE49-F238E27FC236}">
              <a16:creationId xmlns:a16="http://schemas.microsoft.com/office/drawing/2014/main" xmlns="" id="{00000000-0008-0000-13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0" name="Text Box 5">
          <a:extLst>
            <a:ext uri="{FF2B5EF4-FFF2-40B4-BE49-F238E27FC236}">
              <a16:creationId xmlns:a16="http://schemas.microsoft.com/office/drawing/2014/main" xmlns="" id="{00000000-0008-0000-13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1" name="Text Box 5">
          <a:extLst>
            <a:ext uri="{FF2B5EF4-FFF2-40B4-BE49-F238E27FC236}">
              <a16:creationId xmlns:a16="http://schemas.microsoft.com/office/drawing/2014/main" xmlns="" id="{00000000-0008-0000-13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2" name="Text Box 5">
          <a:extLst>
            <a:ext uri="{FF2B5EF4-FFF2-40B4-BE49-F238E27FC236}">
              <a16:creationId xmlns:a16="http://schemas.microsoft.com/office/drawing/2014/main" xmlns="" id="{00000000-0008-0000-13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3" name="Text Box 5">
          <a:extLst>
            <a:ext uri="{FF2B5EF4-FFF2-40B4-BE49-F238E27FC236}">
              <a16:creationId xmlns:a16="http://schemas.microsoft.com/office/drawing/2014/main" xmlns="" id="{00000000-0008-0000-13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4" name="Text Box 5">
          <a:extLst>
            <a:ext uri="{FF2B5EF4-FFF2-40B4-BE49-F238E27FC236}">
              <a16:creationId xmlns:a16="http://schemas.microsoft.com/office/drawing/2014/main" xmlns="" id="{00000000-0008-0000-13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5" name="Text Box 5">
          <a:extLst>
            <a:ext uri="{FF2B5EF4-FFF2-40B4-BE49-F238E27FC236}">
              <a16:creationId xmlns:a16="http://schemas.microsoft.com/office/drawing/2014/main" xmlns="" id="{00000000-0008-0000-13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6" name="Text Box 5">
          <a:extLst>
            <a:ext uri="{FF2B5EF4-FFF2-40B4-BE49-F238E27FC236}">
              <a16:creationId xmlns:a16="http://schemas.microsoft.com/office/drawing/2014/main" xmlns="" id="{00000000-0008-0000-13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7" name="Text Box 5">
          <a:extLst>
            <a:ext uri="{FF2B5EF4-FFF2-40B4-BE49-F238E27FC236}">
              <a16:creationId xmlns:a16="http://schemas.microsoft.com/office/drawing/2014/main" xmlns="" id="{00000000-0008-0000-13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8" name="Text Box 5">
          <a:extLst>
            <a:ext uri="{FF2B5EF4-FFF2-40B4-BE49-F238E27FC236}">
              <a16:creationId xmlns:a16="http://schemas.microsoft.com/office/drawing/2014/main" xmlns="" id="{00000000-0008-0000-13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09" name="Text Box 5">
          <a:extLst>
            <a:ext uri="{FF2B5EF4-FFF2-40B4-BE49-F238E27FC236}">
              <a16:creationId xmlns:a16="http://schemas.microsoft.com/office/drawing/2014/main" xmlns="" id="{00000000-0008-0000-13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0" name="Text Box 5">
          <a:extLst>
            <a:ext uri="{FF2B5EF4-FFF2-40B4-BE49-F238E27FC236}">
              <a16:creationId xmlns:a16="http://schemas.microsoft.com/office/drawing/2014/main" xmlns="" id="{00000000-0008-0000-13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1" name="Text Box 5">
          <a:extLst>
            <a:ext uri="{FF2B5EF4-FFF2-40B4-BE49-F238E27FC236}">
              <a16:creationId xmlns:a16="http://schemas.microsoft.com/office/drawing/2014/main" xmlns="" id="{00000000-0008-0000-13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2" name="Text Box 5">
          <a:extLst>
            <a:ext uri="{FF2B5EF4-FFF2-40B4-BE49-F238E27FC236}">
              <a16:creationId xmlns:a16="http://schemas.microsoft.com/office/drawing/2014/main" xmlns="" id="{00000000-0008-0000-13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3" name="Text Box 5">
          <a:extLst>
            <a:ext uri="{FF2B5EF4-FFF2-40B4-BE49-F238E27FC236}">
              <a16:creationId xmlns:a16="http://schemas.microsoft.com/office/drawing/2014/main" xmlns="" id="{00000000-0008-0000-13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4" name="Text Box 5">
          <a:extLst>
            <a:ext uri="{FF2B5EF4-FFF2-40B4-BE49-F238E27FC236}">
              <a16:creationId xmlns:a16="http://schemas.microsoft.com/office/drawing/2014/main" xmlns="" id="{00000000-0008-0000-13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5" name="Text Box 5">
          <a:extLst>
            <a:ext uri="{FF2B5EF4-FFF2-40B4-BE49-F238E27FC236}">
              <a16:creationId xmlns:a16="http://schemas.microsoft.com/office/drawing/2014/main" xmlns="" id="{00000000-0008-0000-13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6" name="Text Box 5">
          <a:extLst>
            <a:ext uri="{FF2B5EF4-FFF2-40B4-BE49-F238E27FC236}">
              <a16:creationId xmlns:a16="http://schemas.microsoft.com/office/drawing/2014/main" xmlns="" id="{00000000-0008-0000-13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7" name="Text Box 5">
          <a:extLst>
            <a:ext uri="{FF2B5EF4-FFF2-40B4-BE49-F238E27FC236}">
              <a16:creationId xmlns:a16="http://schemas.microsoft.com/office/drawing/2014/main" xmlns="" id="{00000000-0008-0000-13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8" name="Text Box 5">
          <a:extLst>
            <a:ext uri="{FF2B5EF4-FFF2-40B4-BE49-F238E27FC236}">
              <a16:creationId xmlns:a16="http://schemas.microsoft.com/office/drawing/2014/main" xmlns="" id="{00000000-0008-0000-13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19" name="Text Box 5">
          <a:extLst>
            <a:ext uri="{FF2B5EF4-FFF2-40B4-BE49-F238E27FC236}">
              <a16:creationId xmlns:a16="http://schemas.microsoft.com/office/drawing/2014/main" xmlns="" id="{00000000-0008-0000-13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0" name="Text Box 5">
          <a:extLst>
            <a:ext uri="{FF2B5EF4-FFF2-40B4-BE49-F238E27FC236}">
              <a16:creationId xmlns:a16="http://schemas.microsoft.com/office/drawing/2014/main" xmlns="" id="{00000000-0008-0000-13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1" name="Text Box 5">
          <a:extLst>
            <a:ext uri="{FF2B5EF4-FFF2-40B4-BE49-F238E27FC236}">
              <a16:creationId xmlns:a16="http://schemas.microsoft.com/office/drawing/2014/main" xmlns="" id="{00000000-0008-0000-13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2" name="Text Box 5">
          <a:extLst>
            <a:ext uri="{FF2B5EF4-FFF2-40B4-BE49-F238E27FC236}">
              <a16:creationId xmlns:a16="http://schemas.microsoft.com/office/drawing/2014/main" xmlns="" id="{00000000-0008-0000-13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3" name="Text Box 5">
          <a:extLst>
            <a:ext uri="{FF2B5EF4-FFF2-40B4-BE49-F238E27FC236}">
              <a16:creationId xmlns:a16="http://schemas.microsoft.com/office/drawing/2014/main" xmlns="" id="{00000000-0008-0000-13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4" name="Text Box 5">
          <a:extLst>
            <a:ext uri="{FF2B5EF4-FFF2-40B4-BE49-F238E27FC236}">
              <a16:creationId xmlns:a16="http://schemas.microsoft.com/office/drawing/2014/main" xmlns="" id="{00000000-0008-0000-13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622</xdr:row>
      <xdr:rowOff>0</xdr:rowOff>
    </xdr:from>
    <xdr:ext cx="126408" cy="45719"/>
    <xdr:sp macro="" textlink="">
      <xdr:nvSpPr>
        <xdr:cNvPr id="125" name="Text Box 5">
          <a:extLst>
            <a:ext uri="{FF2B5EF4-FFF2-40B4-BE49-F238E27FC236}">
              <a16:creationId xmlns:a16="http://schemas.microsoft.com/office/drawing/2014/main" xmlns="" id="{00000000-0008-0000-13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26" name="Text Box 5">
          <a:extLst>
            <a:ext uri="{FF2B5EF4-FFF2-40B4-BE49-F238E27FC236}">
              <a16:creationId xmlns:a16="http://schemas.microsoft.com/office/drawing/2014/main" xmlns="" id="{00000000-0008-0000-13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27" name="Text Box 5">
          <a:extLst>
            <a:ext uri="{FF2B5EF4-FFF2-40B4-BE49-F238E27FC236}">
              <a16:creationId xmlns:a16="http://schemas.microsoft.com/office/drawing/2014/main" xmlns="" id="{00000000-0008-0000-13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28" name="Text Box 5">
          <a:extLst>
            <a:ext uri="{FF2B5EF4-FFF2-40B4-BE49-F238E27FC236}">
              <a16:creationId xmlns:a16="http://schemas.microsoft.com/office/drawing/2014/main" xmlns="" id="{00000000-0008-0000-13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29" name="Text Box 5">
          <a:extLst>
            <a:ext uri="{FF2B5EF4-FFF2-40B4-BE49-F238E27FC236}">
              <a16:creationId xmlns:a16="http://schemas.microsoft.com/office/drawing/2014/main" xmlns="" id="{00000000-0008-0000-13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0" name="Text Box 5">
          <a:extLst>
            <a:ext uri="{FF2B5EF4-FFF2-40B4-BE49-F238E27FC236}">
              <a16:creationId xmlns:a16="http://schemas.microsoft.com/office/drawing/2014/main" xmlns="" id="{00000000-0008-0000-13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1" name="Text Box 5">
          <a:extLst>
            <a:ext uri="{FF2B5EF4-FFF2-40B4-BE49-F238E27FC236}">
              <a16:creationId xmlns:a16="http://schemas.microsoft.com/office/drawing/2014/main" xmlns="" id="{00000000-0008-0000-13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2" name="Text Box 5">
          <a:extLst>
            <a:ext uri="{FF2B5EF4-FFF2-40B4-BE49-F238E27FC236}">
              <a16:creationId xmlns:a16="http://schemas.microsoft.com/office/drawing/2014/main" xmlns="" id="{00000000-0008-0000-13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3" name="Text Box 5">
          <a:extLst>
            <a:ext uri="{FF2B5EF4-FFF2-40B4-BE49-F238E27FC236}">
              <a16:creationId xmlns:a16="http://schemas.microsoft.com/office/drawing/2014/main" xmlns="" id="{00000000-0008-0000-13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4" name="Text Box 5">
          <a:extLst>
            <a:ext uri="{FF2B5EF4-FFF2-40B4-BE49-F238E27FC236}">
              <a16:creationId xmlns:a16="http://schemas.microsoft.com/office/drawing/2014/main" xmlns="" id="{00000000-0008-0000-13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5" name="Text Box 5">
          <a:extLst>
            <a:ext uri="{FF2B5EF4-FFF2-40B4-BE49-F238E27FC236}">
              <a16:creationId xmlns:a16="http://schemas.microsoft.com/office/drawing/2014/main" xmlns="" id="{00000000-0008-0000-13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6" name="Text Box 5">
          <a:extLst>
            <a:ext uri="{FF2B5EF4-FFF2-40B4-BE49-F238E27FC236}">
              <a16:creationId xmlns:a16="http://schemas.microsoft.com/office/drawing/2014/main" xmlns="" id="{00000000-0008-0000-13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7" name="Text Box 5">
          <a:extLst>
            <a:ext uri="{FF2B5EF4-FFF2-40B4-BE49-F238E27FC236}">
              <a16:creationId xmlns:a16="http://schemas.microsoft.com/office/drawing/2014/main" xmlns="" id="{00000000-0008-0000-13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8" name="Text Box 5">
          <a:extLst>
            <a:ext uri="{FF2B5EF4-FFF2-40B4-BE49-F238E27FC236}">
              <a16:creationId xmlns:a16="http://schemas.microsoft.com/office/drawing/2014/main" xmlns="" id="{00000000-0008-0000-13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39" name="Text Box 5">
          <a:extLst>
            <a:ext uri="{FF2B5EF4-FFF2-40B4-BE49-F238E27FC236}">
              <a16:creationId xmlns:a16="http://schemas.microsoft.com/office/drawing/2014/main" xmlns="" id="{00000000-0008-0000-13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0" name="Text Box 5">
          <a:extLst>
            <a:ext uri="{FF2B5EF4-FFF2-40B4-BE49-F238E27FC236}">
              <a16:creationId xmlns:a16="http://schemas.microsoft.com/office/drawing/2014/main" xmlns="" id="{00000000-0008-0000-13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1" name="Text Box 5">
          <a:extLst>
            <a:ext uri="{FF2B5EF4-FFF2-40B4-BE49-F238E27FC236}">
              <a16:creationId xmlns:a16="http://schemas.microsoft.com/office/drawing/2014/main" xmlns="" id="{00000000-0008-0000-13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2" name="Text Box 5">
          <a:extLst>
            <a:ext uri="{FF2B5EF4-FFF2-40B4-BE49-F238E27FC236}">
              <a16:creationId xmlns:a16="http://schemas.microsoft.com/office/drawing/2014/main" xmlns="" id="{00000000-0008-0000-13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3" name="Text Box 5">
          <a:extLst>
            <a:ext uri="{FF2B5EF4-FFF2-40B4-BE49-F238E27FC236}">
              <a16:creationId xmlns:a16="http://schemas.microsoft.com/office/drawing/2014/main" xmlns="" id="{00000000-0008-0000-13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4" name="Text Box 5">
          <a:extLst>
            <a:ext uri="{FF2B5EF4-FFF2-40B4-BE49-F238E27FC236}">
              <a16:creationId xmlns:a16="http://schemas.microsoft.com/office/drawing/2014/main" xmlns="" id="{00000000-0008-0000-13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5" name="Text Box 5">
          <a:extLst>
            <a:ext uri="{FF2B5EF4-FFF2-40B4-BE49-F238E27FC236}">
              <a16:creationId xmlns:a16="http://schemas.microsoft.com/office/drawing/2014/main" xmlns="" id="{00000000-0008-0000-13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6" name="Text Box 5">
          <a:extLst>
            <a:ext uri="{FF2B5EF4-FFF2-40B4-BE49-F238E27FC236}">
              <a16:creationId xmlns:a16="http://schemas.microsoft.com/office/drawing/2014/main" xmlns="" id="{00000000-0008-0000-13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7" name="Text Box 5">
          <a:extLst>
            <a:ext uri="{FF2B5EF4-FFF2-40B4-BE49-F238E27FC236}">
              <a16:creationId xmlns:a16="http://schemas.microsoft.com/office/drawing/2014/main" xmlns="" id="{00000000-0008-0000-13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8" name="Text Box 5">
          <a:extLst>
            <a:ext uri="{FF2B5EF4-FFF2-40B4-BE49-F238E27FC236}">
              <a16:creationId xmlns:a16="http://schemas.microsoft.com/office/drawing/2014/main" xmlns="" id="{00000000-0008-0000-13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49" name="Text Box 5">
          <a:extLst>
            <a:ext uri="{FF2B5EF4-FFF2-40B4-BE49-F238E27FC236}">
              <a16:creationId xmlns:a16="http://schemas.microsoft.com/office/drawing/2014/main" xmlns="" id="{00000000-0008-0000-13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0" name="Text Box 5">
          <a:extLst>
            <a:ext uri="{FF2B5EF4-FFF2-40B4-BE49-F238E27FC236}">
              <a16:creationId xmlns:a16="http://schemas.microsoft.com/office/drawing/2014/main" xmlns="" id="{00000000-0008-0000-13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1" name="Text Box 5">
          <a:extLst>
            <a:ext uri="{FF2B5EF4-FFF2-40B4-BE49-F238E27FC236}">
              <a16:creationId xmlns:a16="http://schemas.microsoft.com/office/drawing/2014/main" xmlns="" id="{00000000-0008-0000-13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2" name="Text Box 5">
          <a:extLst>
            <a:ext uri="{FF2B5EF4-FFF2-40B4-BE49-F238E27FC236}">
              <a16:creationId xmlns:a16="http://schemas.microsoft.com/office/drawing/2014/main" xmlns="" id="{00000000-0008-0000-13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3" name="Text Box 5">
          <a:extLst>
            <a:ext uri="{FF2B5EF4-FFF2-40B4-BE49-F238E27FC236}">
              <a16:creationId xmlns:a16="http://schemas.microsoft.com/office/drawing/2014/main" xmlns="" id="{00000000-0008-0000-13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4" name="Text Box 5">
          <a:extLst>
            <a:ext uri="{FF2B5EF4-FFF2-40B4-BE49-F238E27FC236}">
              <a16:creationId xmlns:a16="http://schemas.microsoft.com/office/drawing/2014/main" xmlns="" id="{00000000-0008-0000-13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5" name="Text Box 5">
          <a:extLst>
            <a:ext uri="{FF2B5EF4-FFF2-40B4-BE49-F238E27FC236}">
              <a16:creationId xmlns:a16="http://schemas.microsoft.com/office/drawing/2014/main" xmlns="" id="{00000000-0008-0000-13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6" name="Text Box 5">
          <a:extLst>
            <a:ext uri="{FF2B5EF4-FFF2-40B4-BE49-F238E27FC236}">
              <a16:creationId xmlns:a16="http://schemas.microsoft.com/office/drawing/2014/main" xmlns="" id="{00000000-0008-0000-13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7" name="Text Box 5">
          <a:extLst>
            <a:ext uri="{FF2B5EF4-FFF2-40B4-BE49-F238E27FC236}">
              <a16:creationId xmlns:a16="http://schemas.microsoft.com/office/drawing/2014/main" xmlns="" id="{00000000-0008-0000-13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8" name="Text Box 5">
          <a:extLst>
            <a:ext uri="{FF2B5EF4-FFF2-40B4-BE49-F238E27FC236}">
              <a16:creationId xmlns:a16="http://schemas.microsoft.com/office/drawing/2014/main" xmlns="" id="{00000000-0008-0000-13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59" name="Text Box 5">
          <a:extLst>
            <a:ext uri="{FF2B5EF4-FFF2-40B4-BE49-F238E27FC236}">
              <a16:creationId xmlns:a16="http://schemas.microsoft.com/office/drawing/2014/main" xmlns="" id="{00000000-0008-0000-13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0" name="Text Box 5">
          <a:extLst>
            <a:ext uri="{FF2B5EF4-FFF2-40B4-BE49-F238E27FC236}">
              <a16:creationId xmlns:a16="http://schemas.microsoft.com/office/drawing/2014/main" xmlns="" id="{00000000-0008-0000-13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1" name="Text Box 5">
          <a:extLst>
            <a:ext uri="{FF2B5EF4-FFF2-40B4-BE49-F238E27FC236}">
              <a16:creationId xmlns:a16="http://schemas.microsoft.com/office/drawing/2014/main" xmlns="" id="{00000000-0008-0000-13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2" name="Text Box 5">
          <a:extLst>
            <a:ext uri="{FF2B5EF4-FFF2-40B4-BE49-F238E27FC236}">
              <a16:creationId xmlns:a16="http://schemas.microsoft.com/office/drawing/2014/main" xmlns="" id="{00000000-0008-0000-13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3" name="Text Box 5">
          <a:extLst>
            <a:ext uri="{FF2B5EF4-FFF2-40B4-BE49-F238E27FC236}">
              <a16:creationId xmlns:a16="http://schemas.microsoft.com/office/drawing/2014/main" xmlns="" id="{00000000-0008-0000-13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4" name="Text Box 5">
          <a:extLst>
            <a:ext uri="{FF2B5EF4-FFF2-40B4-BE49-F238E27FC236}">
              <a16:creationId xmlns:a16="http://schemas.microsoft.com/office/drawing/2014/main" xmlns="" id="{00000000-0008-0000-13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5" name="Text Box 5">
          <a:extLst>
            <a:ext uri="{FF2B5EF4-FFF2-40B4-BE49-F238E27FC236}">
              <a16:creationId xmlns:a16="http://schemas.microsoft.com/office/drawing/2014/main" xmlns="" id="{00000000-0008-0000-13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6" name="Text Box 5">
          <a:extLst>
            <a:ext uri="{FF2B5EF4-FFF2-40B4-BE49-F238E27FC236}">
              <a16:creationId xmlns:a16="http://schemas.microsoft.com/office/drawing/2014/main" xmlns="" id="{00000000-0008-0000-13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7" name="Text Box 5">
          <a:extLst>
            <a:ext uri="{FF2B5EF4-FFF2-40B4-BE49-F238E27FC236}">
              <a16:creationId xmlns:a16="http://schemas.microsoft.com/office/drawing/2014/main" xmlns="" id="{00000000-0008-0000-13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8" name="Text Box 5">
          <a:extLst>
            <a:ext uri="{FF2B5EF4-FFF2-40B4-BE49-F238E27FC236}">
              <a16:creationId xmlns:a16="http://schemas.microsoft.com/office/drawing/2014/main" xmlns="" id="{00000000-0008-0000-13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69" name="Text Box 5">
          <a:extLst>
            <a:ext uri="{FF2B5EF4-FFF2-40B4-BE49-F238E27FC236}">
              <a16:creationId xmlns:a16="http://schemas.microsoft.com/office/drawing/2014/main" xmlns="" id="{00000000-0008-0000-13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0" name="Text Box 5">
          <a:extLst>
            <a:ext uri="{FF2B5EF4-FFF2-40B4-BE49-F238E27FC236}">
              <a16:creationId xmlns:a16="http://schemas.microsoft.com/office/drawing/2014/main" xmlns="" id="{00000000-0008-0000-13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1" name="Text Box 5">
          <a:extLst>
            <a:ext uri="{FF2B5EF4-FFF2-40B4-BE49-F238E27FC236}">
              <a16:creationId xmlns:a16="http://schemas.microsoft.com/office/drawing/2014/main" xmlns="" id="{00000000-0008-0000-13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2" name="Text Box 5">
          <a:extLst>
            <a:ext uri="{FF2B5EF4-FFF2-40B4-BE49-F238E27FC236}">
              <a16:creationId xmlns:a16="http://schemas.microsoft.com/office/drawing/2014/main" xmlns="" id="{00000000-0008-0000-13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3" name="Text Box 5">
          <a:extLst>
            <a:ext uri="{FF2B5EF4-FFF2-40B4-BE49-F238E27FC236}">
              <a16:creationId xmlns:a16="http://schemas.microsoft.com/office/drawing/2014/main" xmlns="" id="{00000000-0008-0000-13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4" name="Text Box 5">
          <a:extLst>
            <a:ext uri="{FF2B5EF4-FFF2-40B4-BE49-F238E27FC236}">
              <a16:creationId xmlns:a16="http://schemas.microsoft.com/office/drawing/2014/main" xmlns="" id="{00000000-0008-0000-13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5" name="Text Box 5">
          <a:extLst>
            <a:ext uri="{FF2B5EF4-FFF2-40B4-BE49-F238E27FC236}">
              <a16:creationId xmlns:a16="http://schemas.microsoft.com/office/drawing/2014/main" xmlns="" id="{00000000-0008-0000-13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6" name="Text Box 5">
          <a:extLst>
            <a:ext uri="{FF2B5EF4-FFF2-40B4-BE49-F238E27FC236}">
              <a16:creationId xmlns:a16="http://schemas.microsoft.com/office/drawing/2014/main" xmlns="" id="{00000000-0008-0000-13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7" name="Text Box 5">
          <a:extLst>
            <a:ext uri="{FF2B5EF4-FFF2-40B4-BE49-F238E27FC236}">
              <a16:creationId xmlns:a16="http://schemas.microsoft.com/office/drawing/2014/main" xmlns="" id="{00000000-0008-0000-13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8" name="Text Box 5">
          <a:extLst>
            <a:ext uri="{FF2B5EF4-FFF2-40B4-BE49-F238E27FC236}">
              <a16:creationId xmlns:a16="http://schemas.microsoft.com/office/drawing/2014/main" xmlns="" id="{00000000-0008-0000-13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79" name="Text Box 5">
          <a:extLst>
            <a:ext uri="{FF2B5EF4-FFF2-40B4-BE49-F238E27FC236}">
              <a16:creationId xmlns:a16="http://schemas.microsoft.com/office/drawing/2014/main" xmlns="" id="{00000000-0008-0000-13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0" name="Text Box 5">
          <a:extLst>
            <a:ext uri="{FF2B5EF4-FFF2-40B4-BE49-F238E27FC236}">
              <a16:creationId xmlns:a16="http://schemas.microsoft.com/office/drawing/2014/main" xmlns="" id="{00000000-0008-0000-13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1" name="Text Box 5">
          <a:extLst>
            <a:ext uri="{FF2B5EF4-FFF2-40B4-BE49-F238E27FC236}">
              <a16:creationId xmlns:a16="http://schemas.microsoft.com/office/drawing/2014/main" xmlns="" id="{00000000-0008-0000-13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2" name="Text Box 5">
          <a:extLst>
            <a:ext uri="{FF2B5EF4-FFF2-40B4-BE49-F238E27FC236}">
              <a16:creationId xmlns:a16="http://schemas.microsoft.com/office/drawing/2014/main" xmlns="" id="{00000000-0008-0000-13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3" name="Text Box 5">
          <a:extLst>
            <a:ext uri="{FF2B5EF4-FFF2-40B4-BE49-F238E27FC236}">
              <a16:creationId xmlns:a16="http://schemas.microsoft.com/office/drawing/2014/main" xmlns="" id="{00000000-0008-0000-13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4" name="Text Box 5">
          <a:extLst>
            <a:ext uri="{FF2B5EF4-FFF2-40B4-BE49-F238E27FC236}">
              <a16:creationId xmlns:a16="http://schemas.microsoft.com/office/drawing/2014/main" xmlns="" id="{00000000-0008-0000-13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5" name="Text Box 5">
          <a:extLst>
            <a:ext uri="{FF2B5EF4-FFF2-40B4-BE49-F238E27FC236}">
              <a16:creationId xmlns:a16="http://schemas.microsoft.com/office/drawing/2014/main" xmlns="" id="{00000000-0008-0000-13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6" name="Text Box 5">
          <a:extLst>
            <a:ext uri="{FF2B5EF4-FFF2-40B4-BE49-F238E27FC236}">
              <a16:creationId xmlns:a16="http://schemas.microsoft.com/office/drawing/2014/main" xmlns="" id="{00000000-0008-0000-13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7" name="Text Box 5">
          <a:extLst>
            <a:ext uri="{FF2B5EF4-FFF2-40B4-BE49-F238E27FC236}">
              <a16:creationId xmlns:a16="http://schemas.microsoft.com/office/drawing/2014/main" xmlns="" id="{00000000-0008-0000-13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8" name="Text Box 5">
          <a:extLst>
            <a:ext uri="{FF2B5EF4-FFF2-40B4-BE49-F238E27FC236}">
              <a16:creationId xmlns:a16="http://schemas.microsoft.com/office/drawing/2014/main" xmlns="" id="{00000000-0008-0000-13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89" name="Text Box 5">
          <a:extLst>
            <a:ext uri="{FF2B5EF4-FFF2-40B4-BE49-F238E27FC236}">
              <a16:creationId xmlns:a16="http://schemas.microsoft.com/office/drawing/2014/main" xmlns="" id="{00000000-0008-0000-13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90" name="Text Box 5">
          <a:extLst>
            <a:ext uri="{FF2B5EF4-FFF2-40B4-BE49-F238E27FC236}">
              <a16:creationId xmlns:a16="http://schemas.microsoft.com/office/drawing/2014/main" xmlns="" id="{00000000-0008-0000-13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91" name="Text Box 5">
          <a:extLst>
            <a:ext uri="{FF2B5EF4-FFF2-40B4-BE49-F238E27FC236}">
              <a16:creationId xmlns:a16="http://schemas.microsoft.com/office/drawing/2014/main" xmlns="" id="{00000000-0008-0000-13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92" name="Text Box 5">
          <a:extLst>
            <a:ext uri="{FF2B5EF4-FFF2-40B4-BE49-F238E27FC236}">
              <a16:creationId xmlns:a16="http://schemas.microsoft.com/office/drawing/2014/main" xmlns="" id="{00000000-0008-0000-13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93" name="Text Box 5">
          <a:extLst>
            <a:ext uri="{FF2B5EF4-FFF2-40B4-BE49-F238E27FC236}">
              <a16:creationId xmlns:a16="http://schemas.microsoft.com/office/drawing/2014/main" xmlns="" id="{00000000-0008-0000-13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621</xdr:row>
      <xdr:rowOff>0</xdr:rowOff>
    </xdr:from>
    <xdr:ext cx="126408" cy="45719"/>
    <xdr:sp macro="" textlink="">
      <xdr:nvSpPr>
        <xdr:cNvPr id="194" name="Text Box 5">
          <a:extLst>
            <a:ext uri="{FF2B5EF4-FFF2-40B4-BE49-F238E27FC236}">
              <a16:creationId xmlns:a16="http://schemas.microsoft.com/office/drawing/2014/main" xmlns="" id="{00000000-0008-0000-13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195" name="Text Box 5">
          <a:extLst>
            <a:ext uri="{FF2B5EF4-FFF2-40B4-BE49-F238E27FC236}">
              <a16:creationId xmlns:a16="http://schemas.microsoft.com/office/drawing/2014/main" xmlns="" id="{00000000-0008-0000-13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196" name="Text Box 5">
          <a:extLst>
            <a:ext uri="{FF2B5EF4-FFF2-40B4-BE49-F238E27FC236}">
              <a16:creationId xmlns:a16="http://schemas.microsoft.com/office/drawing/2014/main" xmlns="" id="{00000000-0008-0000-13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197" name="Text Box 5">
          <a:extLst>
            <a:ext uri="{FF2B5EF4-FFF2-40B4-BE49-F238E27FC236}">
              <a16:creationId xmlns:a16="http://schemas.microsoft.com/office/drawing/2014/main" xmlns="" id="{00000000-0008-0000-13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198" name="Text Box 5">
          <a:extLst>
            <a:ext uri="{FF2B5EF4-FFF2-40B4-BE49-F238E27FC236}">
              <a16:creationId xmlns:a16="http://schemas.microsoft.com/office/drawing/2014/main" xmlns="" id="{00000000-0008-0000-13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199" name="Text Box 5">
          <a:extLst>
            <a:ext uri="{FF2B5EF4-FFF2-40B4-BE49-F238E27FC236}">
              <a16:creationId xmlns:a16="http://schemas.microsoft.com/office/drawing/2014/main" xmlns="" id="{00000000-0008-0000-13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0" name="Text Box 5">
          <a:extLst>
            <a:ext uri="{FF2B5EF4-FFF2-40B4-BE49-F238E27FC236}">
              <a16:creationId xmlns:a16="http://schemas.microsoft.com/office/drawing/2014/main" xmlns="" id="{00000000-0008-0000-13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1" name="Text Box 5">
          <a:extLst>
            <a:ext uri="{FF2B5EF4-FFF2-40B4-BE49-F238E27FC236}">
              <a16:creationId xmlns:a16="http://schemas.microsoft.com/office/drawing/2014/main" xmlns="" id="{00000000-0008-0000-13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2" name="Text Box 5">
          <a:extLst>
            <a:ext uri="{FF2B5EF4-FFF2-40B4-BE49-F238E27FC236}">
              <a16:creationId xmlns:a16="http://schemas.microsoft.com/office/drawing/2014/main" xmlns="" id="{00000000-0008-0000-13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3" name="Text Box 5">
          <a:extLst>
            <a:ext uri="{FF2B5EF4-FFF2-40B4-BE49-F238E27FC236}">
              <a16:creationId xmlns:a16="http://schemas.microsoft.com/office/drawing/2014/main" xmlns="" id="{00000000-0008-0000-13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4" name="Text Box 5">
          <a:extLst>
            <a:ext uri="{FF2B5EF4-FFF2-40B4-BE49-F238E27FC236}">
              <a16:creationId xmlns:a16="http://schemas.microsoft.com/office/drawing/2014/main" xmlns="" id="{00000000-0008-0000-13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5" name="Text Box 5">
          <a:extLst>
            <a:ext uri="{FF2B5EF4-FFF2-40B4-BE49-F238E27FC236}">
              <a16:creationId xmlns:a16="http://schemas.microsoft.com/office/drawing/2014/main" xmlns="" id="{00000000-0008-0000-13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6" name="Text Box 5">
          <a:extLst>
            <a:ext uri="{FF2B5EF4-FFF2-40B4-BE49-F238E27FC236}">
              <a16:creationId xmlns:a16="http://schemas.microsoft.com/office/drawing/2014/main" xmlns="" id="{00000000-0008-0000-13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7" name="Text Box 5">
          <a:extLst>
            <a:ext uri="{FF2B5EF4-FFF2-40B4-BE49-F238E27FC236}">
              <a16:creationId xmlns:a16="http://schemas.microsoft.com/office/drawing/2014/main" xmlns="" id="{00000000-0008-0000-13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8" name="Text Box 5">
          <a:extLst>
            <a:ext uri="{FF2B5EF4-FFF2-40B4-BE49-F238E27FC236}">
              <a16:creationId xmlns:a16="http://schemas.microsoft.com/office/drawing/2014/main" xmlns="" id="{00000000-0008-0000-13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09" name="Text Box 5">
          <a:extLst>
            <a:ext uri="{FF2B5EF4-FFF2-40B4-BE49-F238E27FC236}">
              <a16:creationId xmlns:a16="http://schemas.microsoft.com/office/drawing/2014/main" xmlns="" id="{00000000-0008-0000-13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0" name="Text Box 5">
          <a:extLst>
            <a:ext uri="{FF2B5EF4-FFF2-40B4-BE49-F238E27FC236}">
              <a16:creationId xmlns:a16="http://schemas.microsoft.com/office/drawing/2014/main" xmlns="" id="{00000000-0008-0000-13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1" name="Text Box 5">
          <a:extLst>
            <a:ext uri="{FF2B5EF4-FFF2-40B4-BE49-F238E27FC236}">
              <a16:creationId xmlns:a16="http://schemas.microsoft.com/office/drawing/2014/main" xmlns="" id="{00000000-0008-0000-13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2" name="Text Box 5">
          <a:extLst>
            <a:ext uri="{FF2B5EF4-FFF2-40B4-BE49-F238E27FC236}">
              <a16:creationId xmlns:a16="http://schemas.microsoft.com/office/drawing/2014/main" xmlns="" id="{00000000-0008-0000-13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3" name="Text Box 5">
          <a:extLst>
            <a:ext uri="{FF2B5EF4-FFF2-40B4-BE49-F238E27FC236}">
              <a16:creationId xmlns:a16="http://schemas.microsoft.com/office/drawing/2014/main" xmlns="" id="{00000000-0008-0000-13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4" name="Text Box 5">
          <a:extLst>
            <a:ext uri="{FF2B5EF4-FFF2-40B4-BE49-F238E27FC236}">
              <a16:creationId xmlns:a16="http://schemas.microsoft.com/office/drawing/2014/main" xmlns="" id="{00000000-0008-0000-13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5" name="Text Box 5">
          <a:extLst>
            <a:ext uri="{FF2B5EF4-FFF2-40B4-BE49-F238E27FC236}">
              <a16:creationId xmlns:a16="http://schemas.microsoft.com/office/drawing/2014/main" xmlns="" id="{00000000-0008-0000-13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6" name="Text Box 5">
          <a:extLst>
            <a:ext uri="{FF2B5EF4-FFF2-40B4-BE49-F238E27FC236}">
              <a16:creationId xmlns:a16="http://schemas.microsoft.com/office/drawing/2014/main" xmlns="" id="{00000000-0008-0000-13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7" name="Text Box 5">
          <a:extLst>
            <a:ext uri="{FF2B5EF4-FFF2-40B4-BE49-F238E27FC236}">
              <a16:creationId xmlns:a16="http://schemas.microsoft.com/office/drawing/2014/main" xmlns="" id="{00000000-0008-0000-13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8" name="Text Box 5">
          <a:extLst>
            <a:ext uri="{FF2B5EF4-FFF2-40B4-BE49-F238E27FC236}">
              <a16:creationId xmlns:a16="http://schemas.microsoft.com/office/drawing/2014/main" xmlns="" id="{00000000-0008-0000-13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19" name="Text Box 5">
          <a:extLst>
            <a:ext uri="{FF2B5EF4-FFF2-40B4-BE49-F238E27FC236}">
              <a16:creationId xmlns:a16="http://schemas.microsoft.com/office/drawing/2014/main" xmlns="" id="{00000000-0008-0000-13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0" name="Text Box 5">
          <a:extLst>
            <a:ext uri="{FF2B5EF4-FFF2-40B4-BE49-F238E27FC236}">
              <a16:creationId xmlns:a16="http://schemas.microsoft.com/office/drawing/2014/main" xmlns="" id="{00000000-0008-0000-13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1" name="Text Box 5">
          <a:extLst>
            <a:ext uri="{FF2B5EF4-FFF2-40B4-BE49-F238E27FC236}">
              <a16:creationId xmlns:a16="http://schemas.microsoft.com/office/drawing/2014/main" xmlns="" id="{00000000-0008-0000-13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2" name="Text Box 5">
          <a:extLst>
            <a:ext uri="{FF2B5EF4-FFF2-40B4-BE49-F238E27FC236}">
              <a16:creationId xmlns:a16="http://schemas.microsoft.com/office/drawing/2014/main" xmlns="" id="{00000000-0008-0000-13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3" name="Text Box 5">
          <a:extLst>
            <a:ext uri="{FF2B5EF4-FFF2-40B4-BE49-F238E27FC236}">
              <a16:creationId xmlns:a16="http://schemas.microsoft.com/office/drawing/2014/main" xmlns="" id="{00000000-0008-0000-13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4" name="Text Box 5">
          <a:extLst>
            <a:ext uri="{FF2B5EF4-FFF2-40B4-BE49-F238E27FC236}">
              <a16:creationId xmlns:a16="http://schemas.microsoft.com/office/drawing/2014/main" xmlns="" id="{00000000-0008-0000-13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5" name="Text Box 5">
          <a:extLst>
            <a:ext uri="{FF2B5EF4-FFF2-40B4-BE49-F238E27FC236}">
              <a16:creationId xmlns:a16="http://schemas.microsoft.com/office/drawing/2014/main" xmlns="" id="{00000000-0008-0000-13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6" name="Text Box 5">
          <a:extLst>
            <a:ext uri="{FF2B5EF4-FFF2-40B4-BE49-F238E27FC236}">
              <a16:creationId xmlns:a16="http://schemas.microsoft.com/office/drawing/2014/main" xmlns="" id="{00000000-0008-0000-13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7" name="Text Box 5">
          <a:extLst>
            <a:ext uri="{FF2B5EF4-FFF2-40B4-BE49-F238E27FC236}">
              <a16:creationId xmlns:a16="http://schemas.microsoft.com/office/drawing/2014/main" xmlns="" id="{00000000-0008-0000-13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8" name="Text Box 5">
          <a:extLst>
            <a:ext uri="{FF2B5EF4-FFF2-40B4-BE49-F238E27FC236}">
              <a16:creationId xmlns:a16="http://schemas.microsoft.com/office/drawing/2014/main" xmlns="" id="{00000000-0008-0000-13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29" name="Text Box 5">
          <a:extLst>
            <a:ext uri="{FF2B5EF4-FFF2-40B4-BE49-F238E27FC236}">
              <a16:creationId xmlns:a16="http://schemas.microsoft.com/office/drawing/2014/main" xmlns="" id="{00000000-0008-0000-13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0" name="Text Box 5">
          <a:extLst>
            <a:ext uri="{FF2B5EF4-FFF2-40B4-BE49-F238E27FC236}">
              <a16:creationId xmlns:a16="http://schemas.microsoft.com/office/drawing/2014/main" xmlns="" id="{00000000-0008-0000-13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1" name="Text Box 5">
          <a:extLst>
            <a:ext uri="{FF2B5EF4-FFF2-40B4-BE49-F238E27FC236}">
              <a16:creationId xmlns:a16="http://schemas.microsoft.com/office/drawing/2014/main" xmlns="" id="{00000000-0008-0000-13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2" name="Text Box 5">
          <a:extLst>
            <a:ext uri="{FF2B5EF4-FFF2-40B4-BE49-F238E27FC236}">
              <a16:creationId xmlns:a16="http://schemas.microsoft.com/office/drawing/2014/main" xmlns="" id="{00000000-0008-0000-13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3" name="Text Box 5">
          <a:extLst>
            <a:ext uri="{FF2B5EF4-FFF2-40B4-BE49-F238E27FC236}">
              <a16:creationId xmlns:a16="http://schemas.microsoft.com/office/drawing/2014/main" xmlns="" id="{00000000-0008-0000-13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4" name="Text Box 5">
          <a:extLst>
            <a:ext uri="{FF2B5EF4-FFF2-40B4-BE49-F238E27FC236}">
              <a16:creationId xmlns:a16="http://schemas.microsoft.com/office/drawing/2014/main" xmlns="" id="{00000000-0008-0000-13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5" name="Text Box 5">
          <a:extLst>
            <a:ext uri="{FF2B5EF4-FFF2-40B4-BE49-F238E27FC236}">
              <a16:creationId xmlns:a16="http://schemas.microsoft.com/office/drawing/2014/main" xmlns="" id="{00000000-0008-0000-13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6" name="Text Box 5">
          <a:extLst>
            <a:ext uri="{FF2B5EF4-FFF2-40B4-BE49-F238E27FC236}">
              <a16:creationId xmlns:a16="http://schemas.microsoft.com/office/drawing/2014/main" xmlns="" id="{00000000-0008-0000-13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7" name="Text Box 5">
          <a:extLst>
            <a:ext uri="{FF2B5EF4-FFF2-40B4-BE49-F238E27FC236}">
              <a16:creationId xmlns:a16="http://schemas.microsoft.com/office/drawing/2014/main" xmlns="" id="{00000000-0008-0000-13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8" name="Text Box 5">
          <a:extLst>
            <a:ext uri="{FF2B5EF4-FFF2-40B4-BE49-F238E27FC236}">
              <a16:creationId xmlns:a16="http://schemas.microsoft.com/office/drawing/2014/main" xmlns="" id="{00000000-0008-0000-13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39" name="Text Box 5">
          <a:extLst>
            <a:ext uri="{FF2B5EF4-FFF2-40B4-BE49-F238E27FC236}">
              <a16:creationId xmlns:a16="http://schemas.microsoft.com/office/drawing/2014/main" xmlns="" id="{00000000-0008-0000-13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40" name="Text Box 5">
          <a:extLst>
            <a:ext uri="{FF2B5EF4-FFF2-40B4-BE49-F238E27FC236}">
              <a16:creationId xmlns:a16="http://schemas.microsoft.com/office/drawing/2014/main" xmlns="" id="{00000000-0008-0000-13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346</xdr:row>
      <xdr:rowOff>0</xdr:rowOff>
    </xdr:from>
    <xdr:ext cx="126408" cy="45719"/>
    <xdr:sp macro="" textlink="">
      <xdr:nvSpPr>
        <xdr:cNvPr id="241" name="Text Box 5">
          <a:extLst>
            <a:ext uri="{FF2B5EF4-FFF2-40B4-BE49-F238E27FC236}">
              <a16:creationId xmlns:a16="http://schemas.microsoft.com/office/drawing/2014/main" xmlns="" id="{00000000-0008-0000-1300-0000F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xmlns="" id="{00000000-0008-0000-13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xmlns="" id="{00000000-0008-0000-13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xmlns="" id="{00000000-0008-0000-13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1</xdr:col>
      <xdr:colOff>2237013</xdr:colOff>
      <xdr:row>0</xdr:row>
      <xdr:rowOff>140152</xdr:rowOff>
    </xdr:from>
    <xdr:to>
      <xdr:col>1</xdr:col>
      <xdr:colOff>3006633</xdr:colOff>
      <xdr:row>3</xdr:row>
      <xdr:rowOff>1087</xdr:rowOff>
    </xdr:to>
    <xdr:pic>
      <xdr:nvPicPr>
        <xdr:cNvPr id="245" name="Рисунок 244">
          <a:hlinkClick xmlns:r="http://schemas.openxmlformats.org/officeDocument/2006/relationships" r:id="rId7"/>
          <a:extLst>
            <a:ext uri="{FF2B5EF4-FFF2-40B4-BE49-F238E27FC236}">
              <a16:creationId xmlns:a16="http://schemas.microsoft.com/office/drawing/2014/main" xmlns="" id="{00000000-0008-0000-1300-0000F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6" name="Скругленный прямоугольник 1">
          <a:hlinkClick xmlns:r="http://schemas.openxmlformats.org/officeDocument/2006/relationships" r:id="rId1"/>
          <a:extLst>
            <a:ext uri="{FF2B5EF4-FFF2-40B4-BE49-F238E27FC236}">
              <a16:creationId xmlns:a16="http://schemas.microsoft.com/office/drawing/2014/main" xmlns="" id="{00000000-0008-0000-1500-000006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7</xdr:col>
      <xdr:colOff>0</xdr:colOff>
      <xdr:row>44</xdr:row>
      <xdr:rowOff>0</xdr:rowOff>
    </xdr:from>
    <xdr:to>
      <xdr:col>7</xdr:col>
      <xdr:colOff>304800</xdr:colOff>
      <xdr:row>45</xdr:row>
      <xdr:rowOff>114300</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xmlns=""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7</xdr:col>
      <xdr:colOff>0</xdr:colOff>
      <xdr:row>45</xdr:row>
      <xdr:rowOff>0</xdr:rowOff>
    </xdr:from>
    <xdr:to>
      <xdr:col>7</xdr:col>
      <xdr:colOff>304800</xdr:colOff>
      <xdr:row>46</xdr:row>
      <xdr:rowOff>114300</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xmlns=""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58</xdr:row>
      <xdr:rowOff>1771650</xdr:rowOff>
    </xdr:from>
    <xdr:to>
      <xdr:col>1</xdr:col>
      <xdr:colOff>685800</xdr:colOff>
      <xdr:row>58</xdr:row>
      <xdr:rowOff>2162175</xdr:rowOff>
    </xdr:to>
    <xdr:pic>
      <xdr:nvPicPr>
        <xdr:cNvPr id="345" name="Рисунок 139" descr="для подключения фильтра.jpg">
          <a:extLst>
            <a:ext uri="{FF2B5EF4-FFF2-40B4-BE49-F238E27FC236}">
              <a16:creationId xmlns:a16="http://schemas.microsoft.com/office/drawing/2014/main" xmlns=""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58</xdr:row>
      <xdr:rowOff>2333625</xdr:rowOff>
    </xdr:from>
    <xdr:to>
      <xdr:col>1</xdr:col>
      <xdr:colOff>676275</xdr:colOff>
      <xdr:row>58</xdr:row>
      <xdr:rowOff>2667000</xdr:rowOff>
    </xdr:to>
    <xdr:pic>
      <xdr:nvPicPr>
        <xdr:cNvPr id="346" name="Рисунок 167" descr="вытяжной шланг-01.jpg">
          <a:extLst>
            <a:ext uri="{FF2B5EF4-FFF2-40B4-BE49-F238E27FC236}">
              <a16:creationId xmlns:a16="http://schemas.microsoft.com/office/drawing/2014/main" xmlns=""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15</xdr:row>
      <xdr:rowOff>66675</xdr:rowOff>
    </xdr:from>
    <xdr:to>
      <xdr:col>0</xdr:col>
      <xdr:colOff>1181100</xdr:colOff>
      <xdr:row>15</xdr:row>
      <xdr:rowOff>1209675</xdr:rowOff>
    </xdr:to>
    <xdr:pic>
      <xdr:nvPicPr>
        <xdr:cNvPr id="45" name="Рисунок 44">
          <a:extLst>
            <a:ext uri="{FF2B5EF4-FFF2-40B4-BE49-F238E27FC236}">
              <a16:creationId xmlns:a16="http://schemas.microsoft.com/office/drawing/2014/main" xmlns="" id="{00000000-0008-0000-02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48627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49" name="Рисунок 48">
          <a:extLst>
            <a:ext uri="{FF2B5EF4-FFF2-40B4-BE49-F238E27FC236}">
              <a16:creationId xmlns:a16="http://schemas.microsoft.com/office/drawing/2014/main" xmlns="" id="{00000000-0008-0000-02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752329" name="Рисунок 752328">
          <a:extLst>
            <a:ext uri="{FF2B5EF4-FFF2-40B4-BE49-F238E27FC236}">
              <a16:creationId xmlns:a16="http://schemas.microsoft.com/office/drawing/2014/main" xmlns="" id="{00000000-0008-0000-0200-0000C9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xmlns="" id="{00000000-0008-0000-0200-0000CD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28575</xdr:colOff>
      <xdr:row>43</xdr:row>
      <xdr:rowOff>104775</xdr:rowOff>
    </xdr:from>
    <xdr:to>
      <xdr:col>0</xdr:col>
      <xdr:colOff>1171575</xdr:colOff>
      <xdr:row>49</xdr:row>
      <xdr:rowOff>104775</xdr:rowOff>
    </xdr:to>
    <xdr:pic>
      <xdr:nvPicPr>
        <xdr:cNvPr id="752335" name="Рисунок 752334">
          <a:extLst>
            <a:ext uri="{FF2B5EF4-FFF2-40B4-BE49-F238E27FC236}">
              <a16:creationId xmlns:a16="http://schemas.microsoft.com/office/drawing/2014/main" xmlns="" id="{00000000-0008-0000-0200-0000CF7A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575" y="36385500"/>
          <a:ext cx="1143000" cy="1143000"/>
        </a:xfrm>
        <a:prstGeom prst="rect">
          <a:avLst/>
        </a:prstGeom>
      </xdr:spPr>
    </xdr:pic>
    <xdr:clientData/>
  </xdr:twoCellAnchor>
  <xdr:twoCellAnchor editAs="oneCell">
    <xdr:from>
      <xdr:col>0</xdr:col>
      <xdr:colOff>38100</xdr:colOff>
      <xdr:row>32</xdr:row>
      <xdr:rowOff>0</xdr:rowOff>
    </xdr:from>
    <xdr:to>
      <xdr:col>0</xdr:col>
      <xdr:colOff>1181100</xdr:colOff>
      <xdr:row>32</xdr:row>
      <xdr:rowOff>1143000</xdr:rowOff>
    </xdr:to>
    <xdr:pic>
      <xdr:nvPicPr>
        <xdr:cNvPr id="752351" name="Рисунок 752350">
          <a:extLst>
            <a:ext uri="{FF2B5EF4-FFF2-40B4-BE49-F238E27FC236}">
              <a16:creationId xmlns:a16="http://schemas.microsoft.com/office/drawing/2014/main" xmlns="" id="{00000000-0008-0000-0200-0000DF7A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35471100"/>
          <a:ext cx="1143000" cy="1143000"/>
        </a:xfrm>
        <a:prstGeom prst="rect">
          <a:avLst/>
        </a:prstGeom>
      </xdr:spPr>
    </xdr:pic>
    <xdr:clientData/>
  </xdr:twoCellAnchor>
  <xdr:twoCellAnchor editAs="oneCell">
    <xdr:from>
      <xdr:col>0</xdr:col>
      <xdr:colOff>47625</xdr:colOff>
      <xdr:row>80</xdr:row>
      <xdr:rowOff>0</xdr:rowOff>
    </xdr:from>
    <xdr:to>
      <xdr:col>0</xdr:col>
      <xdr:colOff>1190625</xdr:colOff>
      <xdr:row>86</xdr:row>
      <xdr:rowOff>0</xdr:rowOff>
    </xdr:to>
    <xdr:pic>
      <xdr:nvPicPr>
        <xdr:cNvPr id="753668" name="Рисунок 753667">
          <a:extLst>
            <a:ext uri="{FF2B5EF4-FFF2-40B4-BE49-F238E27FC236}">
              <a16:creationId xmlns:a16="http://schemas.microsoft.com/office/drawing/2014/main" xmlns="" id="{00000000-0008-0000-0200-000004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7625" y="7339965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3696" name="Рисунок 753695">
          <a:extLst>
            <a:ext uri="{FF2B5EF4-FFF2-40B4-BE49-F238E27FC236}">
              <a16:creationId xmlns:a16="http://schemas.microsoft.com/office/drawing/2014/main" xmlns="" id="{00000000-0008-0000-0200-000020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753698" name="Рисунок 753697">
          <a:extLst>
            <a:ext uri="{FF2B5EF4-FFF2-40B4-BE49-F238E27FC236}">
              <a16:creationId xmlns:a16="http://schemas.microsoft.com/office/drawing/2014/main" xmlns="" id="{00000000-0008-0000-0200-000022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753700" name="Рисунок 753699">
          <a:extLst>
            <a:ext uri="{FF2B5EF4-FFF2-40B4-BE49-F238E27FC236}">
              <a16:creationId xmlns:a16="http://schemas.microsoft.com/office/drawing/2014/main" xmlns="" id="{00000000-0008-0000-0200-000024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702" name="Рисунок 753701">
          <a:extLst>
            <a:ext uri="{FF2B5EF4-FFF2-40B4-BE49-F238E27FC236}">
              <a16:creationId xmlns:a16="http://schemas.microsoft.com/office/drawing/2014/main" xmlns="" id="{00000000-0008-0000-0200-000026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704" name="Рисунок 753703">
          <a:extLst>
            <a:ext uri="{FF2B5EF4-FFF2-40B4-BE49-F238E27FC236}">
              <a16:creationId xmlns:a16="http://schemas.microsoft.com/office/drawing/2014/main" xmlns="" id="{00000000-0008-0000-0200-000028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91</xdr:row>
      <xdr:rowOff>57150</xdr:rowOff>
    </xdr:from>
    <xdr:to>
      <xdr:col>0</xdr:col>
      <xdr:colOff>1181100</xdr:colOff>
      <xdr:row>91</xdr:row>
      <xdr:rowOff>1200150</xdr:rowOff>
    </xdr:to>
    <xdr:pic>
      <xdr:nvPicPr>
        <xdr:cNvPr id="753706" name="Рисунок 753705">
          <a:extLst>
            <a:ext uri="{FF2B5EF4-FFF2-40B4-BE49-F238E27FC236}">
              <a16:creationId xmlns:a16="http://schemas.microsoft.com/office/drawing/2014/main" xmlns="" id="{00000000-0008-0000-0200-00002A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92</xdr:row>
      <xdr:rowOff>57150</xdr:rowOff>
    </xdr:from>
    <xdr:to>
      <xdr:col>0</xdr:col>
      <xdr:colOff>1181100</xdr:colOff>
      <xdr:row>92</xdr:row>
      <xdr:rowOff>1200150</xdr:rowOff>
    </xdr:to>
    <xdr:pic>
      <xdr:nvPicPr>
        <xdr:cNvPr id="753708" name="Рисунок 753707">
          <a:extLst>
            <a:ext uri="{FF2B5EF4-FFF2-40B4-BE49-F238E27FC236}">
              <a16:creationId xmlns:a16="http://schemas.microsoft.com/office/drawing/2014/main" xmlns="" id="{00000000-0008-0000-0200-00002C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95</xdr:row>
      <xdr:rowOff>0</xdr:rowOff>
    </xdr:from>
    <xdr:to>
      <xdr:col>0</xdr:col>
      <xdr:colOff>1181100</xdr:colOff>
      <xdr:row>101</xdr:row>
      <xdr:rowOff>0</xdr:rowOff>
    </xdr:to>
    <xdr:pic>
      <xdr:nvPicPr>
        <xdr:cNvPr id="753710" name="Рисунок 753709">
          <a:extLst>
            <a:ext uri="{FF2B5EF4-FFF2-40B4-BE49-F238E27FC236}">
              <a16:creationId xmlns:a16="http://schemas.microsoft.com/office/drawing/2014/main" xmlns="" id="{00000000-0008-0000-0200-00002E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753712" name="Рисунок 753711">
          <a:extLst>
            <a:ext uri="{FF2B5EF4-FFF2-40B4-BE49-F238E27FC236}">
              <a16:creationId xmlns:a16="http://schemas.microsoft.com/office/drawing/2014/main" xmlns="" id="{00000000-0008-0000-0200-000030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753714" name="Рисунок 753713">
          <a:extLst>
            <a:ext uri="{FF2B5EF4-FFF2-40B4-BE49-F238E27FC236}">
              <a16:creationId xmlns:a16="http://schemas.microsoft.com/office/drawing/2014/main" xmlns="" id="{00000000-0008-0000-0200-000032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753716" name="Рисунок 753715">
          <a:extLst>
            <a:ext uri="{FF2B5EF4-FFF2-40B4-BE49-F238E27FC236}">
              <a16:creationId xmlns:a16="http://schemas.microsoft.com/office/drawing/2014/main" xmlns="" id="{00000000-0008-0000-0200-000034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753718" name="Рисунок 753717">
          <a:extLst>
            <a:ext uri="{FF2B5EF4-FFF2-40B4-BE49-F238E27FC236}">
              <a16:creationId xmlns:a16="http://schemas.microsoft.com/office/drawing/2014/main" xmlns="" id="{00000000-0008-0000-0200-000036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66</xdr:row>
      <xdr:rowOff>66675</xdr:rowOff>
    </xdr:from>
    <xdr:to>
      <xdr:col>0</xdr:col>
      <xdr:colOff>1181100</xdr:colOff>
      <xdr:row>66</xdr:row>
      <xdr:rowOff>1209675</xdr:rowOff>
    </xdr:to>
    <xdr:pic>
      <xdr:nvPicPr>
        <xdr:cNvPr id="753720" name="Рисунок 753719">
          <a:extLst>
            <a:ext uri="{FF2B5EF4-FFF2-40B4-BE49-F238E27FC236}">
              <a16:creationId xmlns:a16="http://schemas.microsoft.com/office/drawing/2014/main" xmlns="" id="{00000000-0008-0000-0200-000038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753722" name="Рисунок 753721">
          <a:extLst>
            <a:ext uri="{FF2B5EF4-FFF2-40B4-BE49-F238E27FC236}">
              <a16:creationId xmlns:a16="http://schemas.microsoft.com/office/drawing/2014/main" xmlns="" id="{00000000-0008-0000-0200-00003A80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24" name="Рисунок 753723">
          <a:extLst>
            <a:ext uri="{FF2B5EF4-FFF2-40B4-BE49-F238E27FC236}">
              <a16:creationId xmlns:a16="http://schemas.microsoft.com/office/drawing/2014/main" xmlns="" id="{00000000-0008-0000-0200-00003C80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26" name="Рисунок 753725">
          <a:extLst>
            <a:ext uri="{FF2B5EF4-FFF2-40B4-BE49-F238E27FC236}">
              <a16:creationId xmlns:a16="http://schemas.microsoft.com/office/drawing/2014/main" xmlns="" id="{00000000-0008-0000-0200-00003E80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1531500"/>
          <a:ext cx="1143000" cy="1143000"/>
        </a:xfrm>
        <a:prstGeom prst="rect">
          <a:avLst/>
        </a:prstGeom>
      </xdr:spPr>
    </xdr:pic>
    <xdr:clientData/>
  </xdr:twoCellAnchor>
  <xdr:twoCellAnchor editAs="oneCell">
    <xdr:from>
      <xdr:col>0</xdr:col>
      <xdr:colOff>38100</xdr:colOff>
      <xdr:row>70</xdr:row>
      <xdr:rowOff>57150</xdr:rowOff>
    </xdr:from>
    <xdr:to>
      <xdr:col>0</xdr:col>
      <xdr:colOff>1181100</xdr:colOff>
      <xdr:row>70</xdr:row>
      <xdr:rowOff>1200150</xdr:rowOff>
    </xdr:to>
    <xdr:pic>
      <xdr:nvPicPr>
        <xdr:cNvPr id="752415" name="Рисунок 752414">
          <a:extLst>
            <a:ext uri="{FF2B5EF4-FFF2-40B4-BE49-F238E27FC236}">
              <a16:creationId xmlns:a16="http://schemas.microsoft.com/office/drawing/2014/main" xmlns="" id="{00000000-0008-0000-0200-00001F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627888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2417" name="Рисунок 752416">
          <a:extLst>
            <a:ext uri="{FF2B5EF4-FFF2-40B4-BE49-F238E27FC236}">
              <a16:creationId xmlns:a16="http://schemas.microsoft.com/office/drawing/2014/main" xmlns="" id="{00000000-0008-0000-0200-000021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106</xdr:row>
      <xdr:rowOff>57150</xdr:rowOff>
    </xdr:from>
    <xdr:to>
      <xdr:col>0</xdr:col>
      <xdr:colOff>1181100</xdr:colOff>
      <xdr:row>106</xdr:row>
      <xdr:rowOff>1200150</xdr:rowOff>
    </xdr:to>
    <xdr:pic>
      <xdr:nvPicPr>
        <xdr:cNvPr id="752420" name="Рисунок 752419">
          <a:extLst>
            <a:ext uri="{FF2B5EF4-FFF2-40B4-BE49-F238E27FC236}">
              <a16:creationId xmlns:a16="http://schemas.microsoft.com/office/drawing/2014/main" xmlns="" id="{00000000-0008-0000-0200-000024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107</xdr:row>
      <xdr:rowOff>66675</xdr:rowOff>
    </xdr:from>
    <xdr:to>
      <xdr:col>0</xdr:col>
      <xdr:colOff>1181100</xdr:colOff>
      <xdr:row>107</xdr:row>
      <xdr:rowOff>1209675</xdr:rowOff>
    </xdr:to>
    <xdr:pic>
      <xdr:nvPicPr>
        <xdr:cNvPr id="752425" name="Рисунок 752424">
          <a:extLst>
            <a:ext uri="{FF2B5EF4-FFF2-40B4-BE49-F238E27FC236}">
              <a16:creationId xmlns:a16="http://schemas.microsoft.com/office/drawing/2014/main" xmlns="" id="{00000000-0008-0000-0200-000029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108</xdr:row>
      <xdr:rowOff>57150</xdr:rowOff>
    </xdr:from>
    <xdr:to>
      <xdr:col>0</xdr:col>
      <xdr:colOff>1181100</xdr:colOff>
      <xdr:row>108</xdr:row>
      <xdr:rowOff>1200150</xdr:rowOff>
    </xdr:to>
    <xdr:pic>
      <xdr:nvPicPr>
        <xdr:cNvPr id="752427" name="Рисунок 752426">
          <a:extLst>
            <a:ext uri="{FF2B5EF4-FFF2-40B4-BE49-F238E27FC236}">
              <a16:creationId xmlns:a16="http://schemas.microsoft.com/office/drawing/2014/main" xmlns="" id="{00000000-0008-0000-0200-00002B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81762600"/>
          <a:ext cx="1143000" cy="1143000"/>
        </a:xfrm>
        <a:prstGeom prst="rect">
          <a:avLst/>
        </a:prstGeom>
      </xdr:spPr>
    </xdr:pic>
    <xdr:clientData/>
  </xdr:twoCellAnchor>
  <xdr:twoCellAnchor editAs="oneCell">
    <xdr:from>
      <xdr:col>0</xdr:col>
      <xdr:colOff>38100</xdr:colOff>
      <xdr:row>109</xdr:row>
      <xdr:rowOff>114300</xdr:rowOff>
    </xdr:from>
    <xdr:to>
      <xdr:col>0</xdr:col>
      <xdr:colOff>1181100</xdr:colOff>
      <xdr:row>115</xdr:row>
      <xdr:rowOff>114300</xdr:rowOff>
    </xdr:to>
    <xdr:pic>
      <xdr:nvPicPr>
        <xdr:cNvPr id="752432" name="Рисунок 752431">
          <a:extLst>
            <a:ext uri="{FF2B5EF4-FFF2-40B4-BE49-F238E27FC236}">
              <a16:creationId xmlns:a16="http://schemas.microsoft.com/office/drawing/2014/main" xmlns="" id="{00000000-0008-0000-0200-0000307B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77276325"/>
          <a:ext cx="1143000" cy="1143000"/>
        </a:xfrm>
        <a:prstGeom prst="rect">
          <a:avLst/>
        </a:prstGeom>
      </xdr:spPr>
    </xdr:pic>
    <xdr:clientData/>
  </xdr:twoCellAnchor>
  <xdr:twoCellAnchor editAs="oneCell">
    <xdr:from>
      <xdr:col>0</xdr:col>
      <xdr:colOff>38100</xdr:colOff>
      <xdr:row>120</xdr:row>
      <xdr:rowOff>57150</xdr:rowOff>
    </xdr:from>
    <xdr:to>
      <xdr:col>0</xdr:col>
      <xdr:colOff>1181100</xdr:colOff>
      <xdr:row>120</xdr:row>
      <xdr:rowOff>1200150</xdr:rowOff>
    </xdr:to>
    <xdr:pic>
      <xdr:nvPicPr>
        <xdr:cNvPr id="752434" name="Рисунок 752433">
          <a:extLst>
            <a:ext uri="{FF2B5EF4-FFF2-40B4-BE49-F238E27FC236}">
              <a16:creationId xmlns:a16="http://schemas.microsoft.com/office/drawing/2014/main" xmlns="" id="{00000000-0008-0000-0200-0000327B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38100</xdr:colOff>
      <xdr:row>123</xdr:row>
      <xdr:rowOff>57150</xdr:rowOff>
    </xdr:from>
    <xdr:to>
      <xdr:col>0</xdr:col>
      <xdr:colOff>1181100</xdr:colOff>
      <xdr:row>123</xdr:row>
      <xdr:rowOff>1200150</xdr:rowOff>
    </xdr:to>
    <xdr:pic>
      <xdr:nvPicPr>
        <xdr:cNvPr id="752442" name="Рисунок 752441">
          <a:extLst>
            <a:ext uri="{FF2B5EF4-FFF2-40B4-BE49-F238E27FC236}">
              <a16:creationId xmlns:a16="http://schemas.microsoft.com/office/drawing/2014/main" xmlns="" id="{00000000-0008-0000-0200-00003A7B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88696800"/>
          <a:ext cx="1143000" cy="1143000"/>
        </a:xfrm>
        <a:prstGeom prst="rect">
          <a:avLst/>
        </a:prstGeom>
      </xdr:spPr>
    </xdr:pic>
    <xdr:clientData/>
  </xdr:twoCellAnchor>
  <xdr:twoCellAnchor editAs="oneCell">
    <xdr:from>
      <xdr:col>0</xdr:col>
      <xdr:colOff>38100</xdr:colOff>
      <xdr:row>122</xdr:row>
      <xdr:rowOff>57150</xdr:rowOff>
    </xdr:from>
    <xdr:to>
      <xdr:col>0</xdr:col>
      <xdr:colOff>1181100</xdr:colOff>
      <xdr:row>122</xdr:row>
      <xdr:rowOff>1200150</xdr:rowOff>
    </xdr:to>
    <xdr:pic>
      <xdr:nvPicPr>
        <xdr:cNvPr id="752444" name="Рисунок 752443">
          <a:extLst>
            <a:ext uri="{FF2B5EF4-FFF2-40B4-BE49-F238E27FC236}">
              <a16:creationId xmlns:a16="http://schemas.microsoft.com/office/drawing/2014/main" xmlns="" id="{00000000-0008-0000-0200-00003C7B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121</xdr:row>
      <xdr:rowOff>57150</xdr:rowOff>
    </xdr:from>
    <xdr:to>
      <xdr:col>0</xdr:col>
      <xdr:colOff>1181100</xdr:colOff>
      <xdr:row>121</xdr:row>
      <xdr:rowOff>1200150</xdr:rowOff>
    </xdr:to>
    <xdr:pic>
      <xdr:nvPicPr>
        <xdr:cNvPr id="193" name="Рисунок 192">
          <a:extLst>
            <a:ext uri="{FF2B5EF4-FFF2-40B4-BE49-F238E27FC236}">
              <a16:creationId xmlns:a16="http://schemas.microsoft.com/office/drawing/2014/main" xmlns="" id="{00000000-0008-0000-0200-0000C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125</xdr:row>
      <xdr:rowOff>57150</xdr:rowOff>
    </xdr:from>
    <xdr:to>
      <xdr:col>0</xdr:col>
      <xdr:colOff>1181100</xdr:colOff>
      <xdr:row>125</xdr:row>
      <xdr:rowOff>1200150</xdr:rowOff>
    </xdr:to>
    <xdr:pic>
      <xdr:nvPicPr>
        <xdr:cNvPr id="195" name="Рисунок 194">
          <a:extLst>
            <a:ext uri="{FF2B5EF4-FFF2-40B4-BE49-F238E27FC236}">
              <a16:creationId xmlns:a16="http://schemas.microsoft.com/office/drawing/2014/main" xmlns="" id="{00000000-0008-0000-0200-0000C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126</xdr:row>
      <xdr:rowOff>57150</xdr:rowOff>
    </xdr:from>
    <xdr:to>
      <xdr:col>0</xdr:col>
      <xdr:colOff>1181100</xdr:colOff>
      <xdr:row>126</xdr:row>
      <xdr:rowOff>1200150</xdr:rowOff>
    </xdr:to>
    <xdr:pic>
      <xdr:nvPicPr>
        <xdr:cNvPr id="197" name="Рисунок 196">
          <a:extLst>
            <a:ext uri="{FF2B5EF4-FFF2-40B4-BE49-F238E27FC236}">
              <a16:creationId xmlns:a16="http://schemas.microsoft.com/office/drawing/2014/main" xmlns="" id="{00000000-0008-0000-0200-0000C5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127</xdr:row>
      <xdr:rowOff>57150</xdr:rowOff>
    </xdr:from>
    <xdr:to>
      <xdr:col>0</xdr:col>
      <xdr:colOff>1181100</xdr:colOff>
      <xdr:row>127</xdr:row>
      <xdr:rowOff>1200150</xdr:rowOff>
    </xdr:to>
    <xdr:pic>
      <xdr:nvPicPr>
        <xdr:cNvPr id="199" name="Рисунок 198">
          <a:extLst>
            <a:ext uri="{FF2B5EF4-FFF2-40B4-BE49-F238E27FC236}">
              <a16:creationId xmlns:a16="http://schemas.microsoft.com/office/drawing/2014/main" xmlns="" id="{00000000-0008-0000-0200-0000C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128</xdr:row>
      <xdr:rowOff>57150</xdr:rowOff>
    </xdr:from>
    <xdr:to>
      <xdr:col>0</xdr:col>
      <xdr:colOff>1181100</xdr:colOff>
      <xdr:row>128</xdr:row>
      <xdr:rowOff>1200150</xdr:rowOff>
    </xdr:to>
    <xdr:pic>
      <xdr:nvPicPr>
        <xdr:cNvPr id="201" name="Рисунок 200">
          <a:extLst>
            <a:ext uri="{FF2B5EF4-FFF2-40B4-BE49-F238E27FC236}">
              <a16:creationId xmlns:a16="http://schemas.microsoft.com/office/drawing/2014/main" xmlns="" id="{00000000-0008-0000-0200-0000C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205" name="Рисунок 204">
          <a:extLst>
            <a:ext uri="{FF2B5EF4-FFF2-40B4-BE49-F238E27FC236}">
              <a16:creationId xmlns:a16="http://schemas.microsoft.com/office/drawing/2014/main" xmlns="" id="{00000000-0008-0000-0200-0000CD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207" name="Рисунок 206">
          <a:extLst>
            <a:ext uri="{FF2B5EF4-FFF2-40B4-BE49-F238E27FC236}">
              <a16:creationId xmlns:a16="http://schemas.microsoft.com/office/drawing/2014/main" xmlns="" id="{00000000-0008-0000-0200-0000CF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141</xdr:row>
      <xdr:rowOff>66675</xdr:rowOff>
    </xdr:from>
    <xdr:to>
      <xdr:col>0</xdr:col>
      <xdr:colOff>1181100</xdr:colOff>
      <xdr:row>141</xdr:row>
      <xdr:rowOff>1209675</xdr:rowOff>
    </xdr:to>
    <xdr:pic>
      <xdr:nvPicPr>
        <xdr:cNvPr id="209" name="Рисунок 208">
          <a:extLst>
            <a:ext uri="{FF2B5EF4-FFF2-40B4-BE49-F238E27FC236}">
              <a16:creationId xmlns:a16="http://schemas.microsoft.com/office/drawing/2014/main" xmlns="" id="{00000000-0008-0000-0200-0000D1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211" name="Рисунок 210">
          <a:extLst>
            <a:ext uri="{FF2B5EF4-FFF2-40B4-BE49-F238E27FC236}">
              <a16:creationId xmlns:a16="http://schemas.microsoft.com/office/drawing/2014/main" xmlns="" id="{00000000-0008-0000-0200-0000D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213" name="Рисунок 212">
          <a:extLst>
            <a:ext uri="{FF2B5EF4-FFF2-40B4-BE49-F238E27FC236}">
              <a16:creationId xmlns:a16="http://schemas.microsoft.com/office/drawing/2014/main" xmlns="" id="{00000000-0008-0000-0200-0000D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215" name="Рисунок 214">
          <a:extLst>
            <a:ext uri="{FF2B5EF4-FFF2-40B4-BE49-F238E27FC236}">
              <a16:creationId xmlns:a16="http://schemas.microsoft.com/office/drawing/2014/main" xmlns="" id="{00000000-0008-0000-0200-0000D7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217" name="Рисунок 216">
          <a:extLst>
            <a:ext uri="{FF2B5EF4-FFF2-40B4-BE49-F238E27FC236}">
              <a16:creationId xmlns:a16="http://schemas.microsoft.com/office/drawing/2014/main" xmlns="" id="{00000000-0008-0000-0200-0000D9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234" name="Рисунок 233">
          <a:extLst>
            <a:ext uri="{FF2B5EF4-FFF2-40B4-BE49-F238E27FC236}">
              <a16:creationId xmlns:a16="http://schemas.microsoft.com/office/drawing/2014/main" xmlns="" id="{00000000-0008-0000-0200-0000EA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12356900"/>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236" name="Рисунок 235">
          <a:extLst>
            <a:ext uri="{FF2B5EF4-FFF2-40B4-BE49-F238E27FC236}">
              <a16:creationId xmlns:a16="http://schemas.microsoft.com/office/drawing/2014/main" xmlns="" id="{00000000-0008-0000-0200-0000EC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13614200"/>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238" name="Рисунок 237">
          <a:extLst>
            <a:ext uri="{FF2B5EF4-FFF2-40B4-BE49-F238E27FC236}">
              <a16:creationId xmlns:a16="http://schemas.microsoft.com/office/drawing/2014/main" xmlns="" id="{00000000-0008-0000-0200-0000EE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240" name="Рисунок 239">
          <a:extLst>
            <a:ext uri="{FF2B5EF4-FFF2-40B4-BE49-F238E27FC236}">
              <a16:creationId xmlns:a16="http://schemas.microsoft.com/office/drawing/2014/main" xmlns="" id="{00000000-0008-0000-0200-0000F0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242" name="Рисунок 241">
          <a:extLst>
            <a:ext uri="{FF2B5EF4-FFF2-40B4-BE49-F238E27FC236}">
              <a16:creationId xmlns:a16="http://schemas.microsoft.com/office/drawing/2014/main" xmlns="" id="{00000000-0008-0000-0200-0000F2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254" name="Рисунок 253">
          <a:extLst>
            <a:ext uri="{FF2B5EF4-FFF2-40B4-BE49-F238E27FC236}">
              <a16:creationId xmlns:a16="http://schemas.microsoft.com/office/drawing/2014/main" xmlns="" id="{00000000-0008-0000-0200-0000FE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752448" name="Рисунок 752447">
          <a:extLst>
            <a:ext uri="{FF2B5EF4-FFF2-40B4-BE49-F238E27FC236}">
              <a16:creationId xmlns:a16="http://schemas.microsoft.com/office/drawing/2014/main" xmlns="" id="{00000000-0008-0000-0200-0000407B0B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752451" name="Рисунок 752450">
          <a:extLst>
            <a:ext uri="{FF2B5EF4-FFF2-40B4-BE49-F238E27FC236}">
              <a16:creationId xmlns:a16="http://schemas.microsoft.com/office/drawing/2014/main" xmlns="" id="{00000000-0008-0000-0200-0000437B0B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752488" name="Рисунок 752487">
          <a:extLst>
            <a:ext uri="{FF2B5EF4-FFF2-40B4-BE49-F238E27FC236}">
              <a16:creationId xmlns:a16="http://schemas.microsoft.com/office/drawing/2014/main" xmlns="" id="{00000000-0008-0000-0200-0000687B0B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752496" name="Рисунок 752495">
          <a:extLst>
            <a:ext uri="{FF2B5EF4-FFF2-40B4-BE49-F238E27FC236}">
              <a16:creationId xmlns:a16="http://schemas.microsoft.com/office/drawing/2014/main" xmlns="" id="{00000000-0008-0000-0200-0000707B0B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752503" name="Рисунок 752502">
          <a:extLst>
            <a:ext uri="{FF2B5EF4-FFF2-40B4-BE49-F238E27FC236}">
              <a16:creationId xmlns:a16="http://schemas.microsoft.com/office/drawing/2014/main" xmlns="" id="{00000000-0008-0000-0200-0000777B0B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752505" name="Рисунок 752504">
          <a:extLst>
            <a:ext uri="{FF2B5EF4-FFF2-40B4-BE49-F238E27FC236}">
              <a16:creationId xmlns:a16="http://schemas.microsoft.com/office/drawing/2014/main" xmlns="" id="{00000000-0008-0000-0200-0000797B0B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195</xdr:row>
      <xdr:rowOff>0</xdr:rowOff>
    </xdr:from>
    <xdr:to>
      <xdr:col>0</xdr:col>
      <xdr:colOff>1181100</xdr:colOff>
      <xdr:row>196</xdr:row>
      <xdr:rowOff>952500</xdr:rowOff>
    </xdr:to>
    <xdr:pic>
      <xdr:nvPicPr>
        <xdr:cNvPr id="752507" name="Рисунок 752506">
          <a:extLst>
            <a:ext uri="{FF2B5EF4-FFF2-40B4-BE49-F238E27FC236}">
              <a16:creationId xmlns:a16="http://schemas.microsoft.com/office/drawing/2014/main" xmlns="" id="{00000000-0008-0000-0200-00007B7B0B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29540000"/>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752509" name="Рисунок 752508">
          <a:extLst>
            <a:ext uri="{FF2B5EF4-FFF2-40B4-BE49-F238E27FC236}">
              <a16:creationId xmlns:a16="http://schemas.microsoft.com/office/drawing/2014/main" xmlns="" id="{00000000-0008-0000-0200-00007D7B0B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30987800"/>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259" name="Рисунок 258">
          <a:extLst>
            <a:ext uri="{FF2B5EF4-FFF2-40B4-BE49-F238E27FC236}">
              <a16:creationId xmlns:a16="http://schemas.microsoft.com/office/drawing/2014/main" xmlns="" id="{00000000-0008-0000-0200-000003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265" name="Рисунок 264">
          <a:extLst>
            <a:ext uri="{FF2B5EF4-FFF2-40B4-BE49-F238E27FC236}">
              <a16:creationId xmlns:a16="http://schemas.microsoft.com/office/drawing/2014/main" xmlns="" id="{00000000-0008-0000-0200-000009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202</xdr:row>
      <xdr:rowOff>0</xdr:rowOff>
    </xdr:from>
    <xdr:to>
      <xdr:col>0</xdr:col>
      <xdr:colOff>1181100</xdr:colOff>
      <xdr:row>208</xdr:row>
      <xdr:rowOff>0</xdr:rowOff>
    </xdr:to>
    <xdr:pic>
      <xdr:nvPicPr>
        <xdr:cNvPr id="267" name="Рисунок 266">
          <a:extLst>
            <a:ext uri="{FF2B5EF4-FFF2-40B4-BE49-F238E27FC236}">
              <a16:creationId xmlns:a16="http://schemas.microsoft.com/office/drawing/2014/main" xmlns="" id="{00000000-0008-0000-0200-00000B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213</xdr:row>
      <xdr:rowOff>57150</xdr:rowOff>
    </xdr:from>
    <xdr:to>
      <xdr:col>0</xdr:col>
      <xdr:colOff>1181100</xdr:colOff>
      <xdr:row>213</xdr:row>
      <xdr:rowOff>1200150</xdr:rowOff>
    </xdr:to>
    <xdr:pic>
      <xdr:nvPicPr>
        <xdr:cNvPr id="281" name="Рисунок 280">
          <a:extLst>
            <a:ext uri="{FF2B5EF4-FFF2-40B4-BE49-F238E27FC236}">
              <a16:creationId xmlns:a16="http://schemas.microsoft.com/office/drawing/2014/main" xmlns="" id="{00000000-0008-0000-0200-000019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216</xdr:row>
      <xdr:rowOff>0</xdr:rowOff>
    </xdr:from>
    <xdr:to>
      <xdr:col>0</xdr:col>
      <xdr:colOff>1181100</xdr:colOff>
      <xdr:row>222</xdr:row>
      <xdr:rowOff>0</xdr:rowOff>
    </xdr:to>
    <xdr:pic>
      <xdr:nvPicPr>
        <xdr:cNvPr id="284" name="Рисунок 283">
          <a:extLst>
            <a:ext uri="{FF2B5EF4-FFF2-40B4-BE49-F238E27FC236}">
              <a16:creationId xmlns:a16="http://schemas.microsoft.com/office/drawing/2014/main" xmlns="" id="{00000000-0008-0000-0200-00001C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286" name="Рисунок 285">
          <a:extLst>
            <a:ext uri="{FF2B5EF4-FFF2-40B4-BE49-F238E27FC236}">
              <a16:creationId xmlns:a16="http://schemas.microsoft.com/office/drawing/2014/main" xmlns="" id="{00000000-0008-0000-0200-00001E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228</xdr:row>
      <xdr:rowOff>57150</xdr:rowOff>
    </xdr:from>
    <xdr:to>
      <xdr:col>0</xdr:col>
      <xdr:colOff>1181100</xdr:colOff>
      <xdr:row>228</xdr:row>
      <xdr:rowOff>1200150</xdr:rowOff>
    </xdr:to>
    <xdr:pic>
      <xdr:nvPicPr>
        <xdr:cNvPr id="288" name="Рисунок 287">
          <a:extLst>
            <a:ext uri="{FF2B5EF4-FFF2-40B4-BE49-F238E27FC236}">
              <a16:creationId xmlns:a16="http://schemas.microsoft.com/office/drawing/2014/main" xmlns="" id="{00000000-0008-0000-0200-00002001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229</xdr:row>
      <xdr:rowOff>1200150</xdr:rowOff>
    </xdr:to>
    <xdr:pic>
      <xdr:nvPicPr>
        <xdr:cNvPr id="290" name="Рисунок 289">
          <a:extLst>
            <a:ext uri="{FF2B5EF4-FFF2-40B4-BE49-F238E27FC236}">
              <a16:creationId xmlns:a16="http://schemas.microsoft.com/office/drawing/2014/main" xmlns="" id="{00000000-0008-0000-0200-00002201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232</xdr:row>
      <xdr:rowOff>0</xdr:rowOff>
    </xdr:from>
    <xdr:to>
      <xdr:col>0</xdr:col>
      <xdr:colOff>1181100</xdr:colOff>
      <xdr:row>238</xdr:row>
      <xdr:rowOff>0</xdr:rowOff>
    </xdr:to>
    <xdr:pic>
      <xdr:nvPicPr>
        <xdr:cNvPr id="296" name="Рисунок 295">
          <a:extLst>
            <a:ext uri="{FF2B5EF4-FFF2-40B4-BE49-F238E27FC236}">
              <a16:creationId xmlns:a16="http://schemas.microsoft.com/office/drawing/2014/main" xmlns="" id="{00000000-0008-0000-0200-000028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250</xdr:row>
      <xdr:rowOff>57150</xdr:rowOff>
    </xdr:from>
    <xdr:to>
      <xdr:col>0</xdr:col>
      <xdr:colOff>1181100</xdr:colOff>
      <xdr:row>250</xdr:row>
      <xdr:rowOff>1200150</xdr:rowOff>
    </xdr:to>
    <xdr:pic>
      <xdr:nvPicPr>
        <xdr:cNvPr id="298" name="Рисунок 297">
          <a:extLst>
            <a:ext uri="{FF2B5EF4-FFF2-40B4-BE49-F238E27FC236}">
              <a16:creationId xmlns:a16="http://schemas.microsoft.com/office/drawing/2014/main" xmlns="" id="{00000000-0008-0000-0200-00002A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251</xdr:row>
      <xdr:rowOff>57150</xdr:rowOff>
    </xdr:from>
    <xdr:to>
      <xdr:col>0</xdr:col>
      <xdr:colOff>1181100</xdr:colOff>
      <xdr:row>251</xdr:row>
      <xdr:rowOff>1200150</xdr:rowOff>
    </xdr:to>
    <xdr:pic>
      <xdr:nvPicPr>
        <xdr:cNvPr id="301" name="Рисунок 300">
          <a:extLst>
            <a:ext uri="{FF2B5EF4-FFF2-40B4-BE49-F238E27FC236}">
              <a16:creationId xmlns:a16="http://schemas.microsoft.com/office/drawing/2014/main" xmlns="" id="{00000000-0008-0000-0200-00002D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253</xdr:row>
      <xdr:rowOff>57150</xdr:rowOff>
    </xdr:from>
    <xdr:to>
      <xdr:col>0</xdr:col>
      <xdr:colOff>1181100</xdr:colOff>
      <xdr:row>253</xdr:row>
      <xdr:rowOff>1200150</xdr:rowOff>
    </xdr:to>
    <xdr:pic>
      <xdr:nvPicPr>
        <xdr:cNvPr id="305" name="Рисунок 304">
          <a:extLst>
            <a:ext uri="{FF2B5EF4-FFF2-40B4-BE49-F238E27FC236}">
              <a16:creationId xmlns:a16="http://schemas.microsoft.com/office/drawing/2014/main" xmlns="" id="{00000000-0008-0000-0200-000031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254</xdr:row>
      <xdr:rowOff>57150</xdr:rowOff>
    </xdr:from>
    <xdr:to>
      <xdr:col>0</xdr:col>
      <xdr:colOff>1181100</xdr:colOff>
      <xdr:row>254</xdr:row>
      <xdr:rowOff>1200150</xdr:rowOff>
    </xdr:to>
    <xdr:pic>
      <xdr:nvPicPr>
        <xdr:cNvPr id="307" name="Рисунок 306">
          <a:extLst>
            <a:ext uri="{FF2B5EF4-FFF2-40B4-BE49-F238E27FC236}">
              <a16:creationId xmlns:a16="http://schemas.microsoft.com/office/drawing/2014/main" xmlns="" id="{00000000-0008-0000-0200-000033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38100</xdr:colOff>
      <xdr:row>255</xdr:row>
      <xdr:rowOff>95250</xdr:rowOff>
    </xdr:from>
    <xdr:to>
      <xdr:col>0</xdr:col>
      <xdr:colOff>1181100</xdr:colOff>
      <xdr:row>261</xdr:row>
      <xdr:rowOff>95250</xdr:rowOff>
    </xdr:to>
    <xdr:pic>
      <xdr:nvPicPr>
        <xdr:cNvPr id="752514" name="Рисунок 752513">
          <a:extLst>
            <a:ext uri="{FF2B5EF4-FFF2-40B4-BE49-F238E27FC236}">
              <a16:creationId xmlns:a16="http://schemas.microsoft.com/office/drawing/2014/main" xmlns="" id="{00000000-0008-0000-0200-000082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54114500"/>
          <a:ext cx="1143000" cy="1143000"/>
        </a:xfrm>
        <a:prstGeom prst="rect">
          <a:avLst/>
        </a:prstGeom>
      </xdr:spPr>
    </xdr:pic>
    <xdr:clientData/>
  </xdr:twoCellAnchor>
  <xdr:twoCellAnchor editAs="oneCell">
    <xdr:from>
      <xdr:col>0</xdr:col>
      <xdr:colOff>38100</xdr:colOff>
      <xdr:row>267</xdr:row>
      <xdr:rowOff>57150</xdr:rowOff>
    </xdr:from>
    <xdr:to>
      <xdr:col>0</xdr:col>
      <xdr:colOff>1181100</xdr:colOff>
      <xdr:row>267</xdr:row>
      <xdr:rowOff>1200150</xdr:rowOff>
    </xdr:to>
    <xdr:pic>
      <xdr:nvPicPr>
        <xdr:cNvPr id="752516" name="Рисунок 752515">
          <a:extLst>
            <a:ext uri="{FF2B5EF4-FFF2-40B4-BE49-F238E27FC236}">
              <a16:creationId xmlns:a16="http://schemas.microsoft.com/office/drawing/2014/main" xmlns="" id="{00000000-0008-0000-0200-0000847B0B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268</xdr:row>
      <xdr:rowOff>57150</xdr:rowOff>
    </xdr:from>
    <xdr:to>
      <xdr:col>0</xdr:col>
      <xdr:colOff>1181100</xdr:colOff>
      <xdr:row>268</xdr:row>
      <xdr:rowOff>1200150</xdr:rowOff>
    </xdr:to>
    <xdr:pic>
      <xdr:nvPicPr>
        <xdr:cNvPr id="752518" name="Рисунок 752517">
          <a:extLst>
            <a:ext uri="{FF2B5EF4-FFF2-40B4-BE49-F238E27FC236}">
              <a16:creationId xmlns:a16="http://schemas.microsoft.com/office/drawing/2014/main" xmlns="" id="{00000000-0008-0000-0200-0000867B0B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269</xdr:row>
      <xdr:rowOff>57150</xdr:rowOff>
    </xdr:from>
    <xdr:to>
      <xdr:col>0</xdr:col>
      <xdr:colOff>1181100</xdr:colOff>
      <xdr:row>269</xdr:row>
      <xdr:rowOff>1200150</xdr:rowOff>
    </xdr:to>
    <xdr:pic>
      <xdr:nvPicPr>
        <xdr:cNvPr id="752520" name="Рисунок 752519">
          <a:extLst>
            <a:ext uri="{FF2B5EF4-FFF2-40B4-BE49-F238E27FC236}">
              <a16:creationId xmlns:a16="http://schemas.microsoft.com/office/drawing/2014/main" xmlns="" id="{00000000-0008-0000-0200-0000887B0B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158877000"/>
          <a:ext cx="1143000" cy="1143000"/>
        </a:xfrm>
        <a:prstGeom prst="rect">
          <a:avLst/>
        </a:prstGeom>
      </xdr:spPr>
    </xdr:pic>
    <xdr:clientData/>
  </xdr:twoCellAnchor>
  <xdr:twoCellAnchor editAs="oneCell">
    <xdr:from>
      <xdr:col>0</xdr:col>
      <xdr:colOff>38100</xdr:colOff>
      <xdr:row>270</xdr:row>
      <xdr:rowOff>57150</xdr:rowOff>
    </xdr:from>
    <xdr:to>
      <xdr:col>0</xdr:col>
      <xdr:colOff>1181100</xdr:colOff>
      <xdr:row>270</xdr:row>
      <xdr:rowOff>1200150</xdr:rowOff>
    </xdr:to>
    <xdr:pic>
      <xdr:nvPicPr>
        <xdr:cNvPr id="752525" name="Рисунок 752524">
          <a:extLst>
            <a:ext uri="{FF2B5EF4-FFF2-40B4-BE49-F238E27FC236}">
              <a16:creationId xmlns:a16="http://schemas.microsoft.com/office/drawing/2014/main" xmlns="" id="{00000000-0008-0000-0200-00008D7B0B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273</xdr:row>
      <xdr:rowOff>0</xdr:rowOff>
    </xdr:from>
    <xdr:to>
      <xdr:col>0</xdr:col>
      <xdr:colOff>1181100</xdr:colOff>
      <xdr:row>279</xdr:row>
      <xdr:rowOff>0</xdr:rowOff>
    </xdr:to>
    <xdr:pic>
      <xdr:nvPicPr>
        <xdr:cNvPr id="752531" name="Рисунок 752530">
          <a:extLst>
            <a:ext uri="{FF2B5EF4-FFF2-40B4-BE49-F238E27FC236}">
              <a16:creationId xmlns:a16="http://schemas.microsoft.com/office/drawing/2014/main" xmlns="" id="{00000000-0008-0000-0200-0000937B0B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285</xdr:row>
      <xdr:rowOff>57150</xdr:rowOff>
    </xdr:from>
    <xdr:to>
      <xdr:col>0</xdr:col>
      <xdr:colOff>1181100</xdr:colOff>
      <xdr:row>285</xdr:row>
      <xdr:rowOff>1200150</xdr:rowOff>
    </xdr:to>
    <xdr:pic>
      <xdr:nvPicPr>
        <xdr:cNvPr id="752547" name="Рисунок 752546">
          <a:extLst>
            <a:ext uri="{FF2B5EF4-FFF2-40B4-BE49-F238E27FC236}">
              <a16:creationId xmlns:a16="http://schemas.microsoft.com/office/drawing/2014/main" xmlns="" id="{00000000-0008-0000-0200-0000A37B0B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286</xdr:row>
      <xdr:rowOff>57150</xdr:rowOff>
    </xdr:from>
    <xdr:to>
      <xdr:col>0</xdr:col>
      <xdr:colOff>1181100</xdr:colOff>
      <xdr:row>286</xdr:row>
      <xdr:rowOff>1200150</xdr:rowOff>
    </xdr:to>
    <xdr:pic>
      <xdr:nvPicPr>
        <xdr:cNvPr id="752552" name="Рисунок 752551">
          <a:extLst>
            <a:ext uri="{FF2B5EF4-FFF2-40B4-BE49-F238E27FC236}">
              <a16:creationId xmlns:a16="http://schemas.microsoft.com/office/drawing/2014/main" xmlns="" id="{00000000-0008-0000-0200-0000A87B0B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287</xdr:row>
      <xdr:rowOff>57150</xdr:rowOff>
    </xdr:from>
    <xdr:to>
      <xdr:col>0</xdr:col>
      <xdr:colOff>1181100</xdr:colOff>
      <xdr:row>287</xdr:row>
      <xdr:rowOff>1200150</xdr:rowOff>
    </xdr:to>
    <xdr:pic>
      <xdr:nvPicPr>
        <xdr:cNvPr id="752555" name="Рисунок 752554">
          <a:extLst>
            <a:ext uri="{FF2B5EF4-FFF2-40B4-BE49-F238E27FC236}">
              <a16:creationId xmlns:a16="http://schemas.microsoft.com/office/drawing/2014/main" xmlns="" id="{00000000-0008-0000-0200-0000AB7B0B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288</xdr:row>
      <xdr:rowOff>57150</xdr:rowOff>
    </xdr:from>
    <xdr:to>
      <xdr:col>0</xdr:col>
      <xdr:colOff>1181100</xdr:colOff>
      <xdr:row>288</xdr:row>
      <xdr:rowOff>1200150</xdr:rowOff>
    </xdr:to>
    <xdr:pic>
      <xdr:nvPicPr>
        <xdr:cNvPr id="752561" name="Рисунок 752560">
          <a:extLst>
            <a:ext uri="{FF2B5EF4-FFF2-40B4-BE49-F238E27FC236}">
              <a16:creationId xmlns:a16="http://schemas.microsoft.com/office/drawing/2014/main" xmlns="" id="{00000000-0008-0000-0200-0000B17B0B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292</xdr:row>
      <xdr:rowOff>0</xdr:rowOff>
    </xdr:from>
    <xdr:to>
      <xdr:col>0</xdr:col>
      <xdr:colOff>1181100</xdr:colOff>
      <xdr:row>298</xdr:row>
      <xdr:rowOff>0</xdr:rowOff>
    </xdr:to>
    <xdr:pic>
      <xdr:nvPicPr>
        <xdr:cNvPr id="752564" name="Рисунок 752563">
          <a:extLst>
            <a:ext uri="{FF2B5EF4-FFF2-40B4-BE49-F238E27FC236}">
              <a16:creationId xmlns:a16="http://schemas.microsoft.com/office/drawing/2014/main" xmlns="" id="{00000000-0008-0000-0200-0000B47B0B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70478450"/>
          <a:ext cx="1143000" cy="1143000"/>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86"/>
          <a:extLst>
            <a:ext uri="{FF2B5EF4-FFF2-40B4-BE49-F238E27FC236}">
              <a16:creationId xmlns:a16="http://schemas.microsoft.com/office/drawing/2014/main" xmlns="" id="{00000000-0008-0000-0200-0000B87B0B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88"/>
          <a:extLst>
            <a:ext uri="{FF2B5EF4-FFF2-40B4-BE49-F238E27FC236}">
              <a16:creationId xmlns:a16="http://schemas.microsoft.com/office/drawing/2014/main" xmlns="" id="{00000000-0008-0000-0200-0000BC7B0B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3</xdr:col>
      <xdr:colOff>257175</xdr:colOff>
      <xdr:row>1</xdr:row>
      <xdr:rowOff>9525</xdr:rowOff>
    </xdr:from>
    <xdr:to>
      <xdr:col>3</xdr:col>
      <xdr:colOff>1009650</xdr:colOff>
      <xdr:row>2</xdr:row>
      <xdr:rowOff>9525</xdr:rowOff>
    </xdr:to>
    <xdr:pic>
      <xdr:nvPicPr>
        <xdr:cNvPr id="328" name="Рисунок 327">
          <a:hlinkClick xmlns:r="http://schemas.openxmlformats.org/officeDocument/2006/relationships" r:id="rId90"/>
          <a:extLst>
            <a:ext uri="{FF2B5EF4-FFF2-40B4-BE49-F238E27FC236}">
              <a16:creationId xmlns:a16="http://schemas.microsoft.com/office/drawing/2014/main" xmlns="" id="{00000000-0008-0000-0200-000048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476625" y="152400"/>
          <a:ext cx="752475" cy="161925"/>
        </a:xfrm>
        <a:prstGeom prst="rect">
          <a:avLst/>
        </a:prstGeom>
      </xdr:spPr>
    </xdr:pic>
    <xdr:clientData/>
  </xdr:twoCellAnchor>
  <xdr:twoCellAnchor editAs="oneCell">
    <xdr:from>
      <xdr:col>0</xdr:col>
      <xdr:colOff>38100</xdr:colOff>
      <xdr:row>177</xdr:row>
      <xdr:rowOff>57150</xdr:rowOff>
    </xdr:from>
    <xdr:to>
      <xdr:col>0</xdr:col>
      <xdr:colOff>1181100</xdr:colOff>
      <xdr:row>177</xdr:row>
      <xdr:rowOff>1200150</xdr:rowOff>
    </xdr:to>
    <xdr:pic>
      <xdr:nvPicPr>
        <xdr:cNvPr id="4" name="Рисунок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6" name="Рисунок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181</xdr:row>
      <xdr:rowOff>0</xdr:rowOff>
    </xdr:from>
    <xdr:to>
      <xdr:col>0</xdr:col>
      <xdr:colOff>1181100</xdr:colOff>
      <xdr:row>187</xdr:row>
      <xdr:rowOff>0</xdr:rowOff>
    </xdr:to>
    <xdr:pic>
      <xdr:nvPicPr>
        <xdr:cNvPr id="8" name="Рисунок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32673725"/>
          <a:ext cx="1143000" cy="1143000"/>
        </a:xfrm>
        <a:prstGeom prst="rect">
          <a:avLst/>
        </a:prstGeom>
      </xdr:spPr>
    </xdr:pic>
    <xdr:clientData/>
  </xdr:twoCellAnchor>
  <xdr:twoCellAnchor editAs="oneCell">
    <xdr:from>
      <xdr:col>0</xdr:col>
      <xdr:colOff>28575</xdr:colOff>
      <xdr:row>60</xdr:row>
      <xdr:rowOff>76200</xdr:rowOff>
    </xdr:from>
    <xdr:to>
      <xdr:col>0</xdr:col>
      <xdr:colOff>1171575</xdr:colOff>
      <xdr:row>60</xdr:row>
      <xdr:rowOff>1219200</xdr:rowOff>
    </xdr:to>
    <xdr:pic>
      <xdr:nvPicPr>
        <xdr:cNvPr id="5" name="Рисунок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0</xdr:colOff>
      <xdr:row>248</xdr:row>
      <xdr:rowOff>76200</xdr:rowOff>
    </xdr:from>
    <xdr:to>
      <xdr:col>0</xdr:col>
      <xdr:colOff>1143000</xdr:colOff>
      <xdr:row>248</xdr:row>
      <xdr:rowOff>1219200</xdr:rowOff>
    </xdr:to>
    <xdr:pic>
      <xdr:nvPicPr>
        <xdr:cNvPr id="7" name="Рисунок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155609925"/>
          <a:ext cx="1143000" cy="1143000"/>
        </a:xfrm>
        <a:prstGeom prst="rect">
          <a:avLst/>
        </a:prstGeom>
      </xdr:spPr>
    </xdr:pic>
    <xdr:clientData/>
  </xdr:twoCellAnchor>
  <xdr:twoCellAnchor editAs="oneCell">
    <xdr:from>
      <xdr:col>0</xdr:col>
      <xdr:colOff>9525</xdr:colOff>
      <xdr:row>243</xdr:row>
      <xdr:rowOff>76200</xdr:rowOff>
    </xdr:from>
    <xdr:to>
      <xdr:col>0</xdr:col>
      <xdr:colOff>1152525</xdr:colOff>
      <xdr:row>243</xdr:row>
      <xdr:rowOff>1219200</xdr:rowOff>
    </xdr:to>
    <xdr:pic>
      <xdr:nvPicPr>
        <xdr:cNvPr id="9" name="Рисунок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244</xdr:row>
      <xdr:rowOff>57150</xdr:rowOff>
    </xdr:from>
    <xdr:to>
      <xdr:col>0</xdr:col>
      <xdr:colOff>1152525</xdr:colOff>
      <xdr:row>244</xdr:row>
      <xdr:rowOff>1200150</xdr:rowOff>
    </xdr:to>
    <xdr:pic>
      <xdr:nvPicPr>
        <xdr:cNvPr id="11" name="Рисунок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19050</xdr:colOff>
      <xdr:row>245</xdr:row>
      <xdr:rowOff>66675</xdr:rowOff>
    </xdr:from>
    <xdr:to>
      <xdr:col>0</xdr:col>
      <xdr:colOff>1162050</xdr:colOff>
      <xdr:row>245</xdr:row>
      <xdr:rowOff>1209675</xdr:rowOff>
    </xdr:to>
    <xdr:pic>
      <xdr:nvPicPr>
        <xdr:cNvPr id="13" name="Рисунок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9050" y="160820100"/>
          <a:ext cx="1143000" cy="1143000"/>
        </a:xfrm>
        <a:prstGeom prst="rect">
          <a:avLst/>
        </a:prstGeom>
      </xdr:spPr>
    </xdr:pic>
    <xdr:clientData/>
  </xdr:twoCellAnchor>
  <xdr:twoCellAnchor editAs="oneCell">
    <xdr:from>
      <xdr:col>0</xdr:col>
      <xdr:colOff>28575</xdr:colOff>
      <xdr:row>192</xdr:row>
      <xdr:rowOff>76200</xdr:rowOff>
    </xdr:from>
    <xdr:to>
      <xdr:col>0</xdr:col>
      <xdr:colOff>1171575</xdr:colOff>
      <xdr:row>192</xdr:row>
      <xdr:rowOff>1219200</xdr:rowOff>
    </xdr:to>
    <xdr:pic>
      <xdr:nvPicPr>
        <xdr:cNvPr id="15" name="Рисунок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193</xdr:row>
      <xdr:rowOff>76200</xdr:rowOff>
    </xdr:from>
    <xdr:to>
      <xdr:col>0</xdr:col>
      <xdr:colOff>1162050</xdr:colOff>
      <xdr:row>193</xdr:row>
      <xdr:rowOff>1219200</xdr:rowOff>
    </xdr:to>
    <xdr:pic>
      <xdr:nvPicPr>
        <xdr:cNvPr id="17" name="Рисунок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194</xdr:row>
      <xdr:rowOff>66675</xdr:rowOff>
    </xdr:from>
    <xdr:to>
      <xdr:col>0</xdr:col>
      <xdr:colOff>1152525</xdr:colOff>
      <xdr:row>194</xdr:row>
      <xdr:rowOff>1209675</xdr:rowOff>
    </xdr:to>
    <xdr:pic>
      <xdr:nvPicPr>
        <xdr:cNvPr id="19" name="Рисунок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9525" y="137541000"/>
          <a:ext cx="1143000" cy="1143000"/>
        </a:xfrm>
        <a:prstGeom prst="rect">
          <a:avLst/>
        </a:prstGeom>
      </xdr:spPr>
    </xdr:pic>
    <xdr:clientData/>
  </xdr:twoCellAnchor>
  <xdr:twoCellAnchor editAs="oneCell">
    <xdr:from>
      <xdr:col>0</xdr:col>
      <xdr:colOff>9525</xdr:colOff>
      <xdr:row>135</xdr:row>
      <xdr:rowOff>57150</xdr:rowOff>
    </xdr:from>
    <xdr:to>
      <xdr:col>0</xdr:col>
      <xdr:colOff>1152525</xdr:colOff>
      <xdr:row>135</xdr:row>
      <xdr:rowOff>1200150</xdr:rowOff>
    </xdr:to>
    <xdr:pic>
      <xdr:nvPicPr>
        <xdr:cNvPr id="10" name="Рисунок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19050</xdr:colOff>
      <xdr:row>247</xdr:row>
      <xdr:rowOff>76200</xdr:rowOff>
    </xdr:from>
    <xdr:to>
      <xdr:col>0</xdr:col>
      <xdr:colOff>1162050</xdr:colOff>
      <xdr:row>247</xdr:row>
      <xdr:rowOff>1219200</xdr:rowOff>
    </xdr:to>
    <xdr:pic>
      <xdr:nvPicPr>
        <xdr:cNvPr id="12" name="Рисунок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9050" y="154543125"/>
          <a:ext cx="1143000" cy="1143000"/>
        </a:xfrm>
        <a:prstGeom prst="rect">
          <a:avLst/>
        </a:prstGeom>
      </xdr:spPr>
    </xdr:pic>
    <xdr:clientData/>
  </xdr:twoCellAnchor>
  <xdr:twoCellAnchor editAs="oneCell">
    <xdr:from>
      <xdr:col>0</xdr:col>
      <xdr:colOff>28575</xdr:colOff>
      <xdr:row>62</xdr:row>
      <xdr:rowOff>85725</xdr:rowOff>
    </xdr:from>
    <xdr:to>
      <xdr:col>0</xdr:col>
      <xdr:colOff>1171575</xdr:colOff>
      <xdr:row>62</xdr:row>
      <xdr:rowOff>1228725</xdr:rowOff>
    </xdr:to>
    <xdr:pic>
      <xdr:nvPicPr>
        <xdr:cNvPr id="14" name="Рисунок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5" name="Рисунок 134">
          <a:extLst>
            <a:ext uri="{FF2B5EF4-FFF2-40B4-BE49-F238E27FC236}">
              <a16:creationId xmlns:a16="http://schemas.microsoft.com/office/drawing/2014/main" xmlns="" id="{00000000-0008-0000-0200-000087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38" name="Рисунок 137">
          <a:extLst>
            <a:ext uri="{FF2B5EF4-FFF2-40B4-BE49-F238E27FC236}">
              <a16:creationId xmlns:a16="http://schemas.microsoft.com/office/drawing/2014/main" xmlns="" id="{00000000-0008-0000-0200-00008A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39" name="Рисунок 138">
          <a:extLst>
            <a:ext uri="{FF2B5EF4-FFF2-40B4-BE49-F238E27FC236}">
              <a16:creationId xmlns:a16="http://schemas.microsoft.com/office/drawing/2014/main" xmlns="" id="{00000000-0008-0000-0200-00008B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0" name="Рисунок 139">
          <a:extLst>
            <a:ext uri="{FF2B5EF4-FFF2-40B4-BE49-F238E27FC236}">
              <a16:creationId xmlns:a16="http://schemas.microsoft.com/office/drawing/2014/main" xmlns="" id="{00000000-0008-0000-0200-00008C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8100" y="6391275"/>
          <a:ext cx="1143000" cy="1143000"/>
        </a:xfrm>
        <a:prstGeom prst="rect">
          <a:avLst/>
        </a:prstGeom>
      </xdr:spPr>
    </xdr:pic>
    <xdr:clientData/>
  </xdr:oneCellAnchor>
  <xdr:oneCellAnchor>
    <xdr:from>
      <xdr:col>0</xdr:col>
      <xdr:colOff>38100</xdr:colOff>
      <xdr:row>14</xdr:row>
      <xdr:rowOff>57150</xdr:rowOff>
    </xdr:from>
    <xdr:ext cx="1143000" cy="1143000"/>
    <xdr:pic>
      <xdr:nvPicPr>
        <xdr:cNvPr id="141" name="Рисунок 140">
          <a:extLst>
            <a:ext uri="{FF2B5EF4-FFF2-40B4-BE49-F238E27FC236}">
              <a16:creationId xmlns:a16="http://schemas.microsoft.com/office/drawing/2014/main" xmlns="" id="{00000000-0008-0000-0200-00008D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8100" y="8905875"/>
          <a:ext cx="1143000" cy="1143000"/>
        </a:xfrm>
        <a:prstGeom prst="rect">
          <a:avLst/>
        </a:prstGeom>
      </xdr:spPr>
    </xdr:pic>
    <xdr:clientData/>
  </xdr:oneCellAnchor>
  <xdr:oneCellAnchor>
    <xdr:from>
      <xdr:col>0</xdr:col>
      <xdr:colOff>38100</xdr:colOff>
      <xdr:row>16</xdr:row>
      <xdr:rowOff>57150</xdr:rowOff>
    </xdr:from>
    <xdr:ext cx="1143000" cy="1143000"/>
    <xdr:pic>
      <xdr:nvPicPr>
        <xdr:cNvPr id="142" name="Рисунок 141">
          <a:extLst>
            <a:ext uri="{FF2B5EF4-FFF2-40B4-BE49-F238E27FC236}">
              <a16:creationId xmlns:a16="http://schemas.microsoft.com/office/drawing/2014/main" xmlns="" id="{00000000-0008-0000-0200-00008E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18</xdr:row>
      <xdr:rowOff>57150</xdr:rowOff>
    </xdr:from>
    <xdr:ext cx="1143000" cy="1143000"/>
    <xdr:pic>
      <xdr:nvPicPr>
        <xdr:cNvPr id="143" name="Рисунок 142">
          <a:extLst>
            <a:ext uri="{FF2B5EF4-FFF2-40B4-BE49-F238E27FC236}">
              <a16:creationId xmlns:a16="http://schemas.microsoft.com/office/drawing/2014/main" xmlns="" id="{00000000-0008-0000-0200-00008F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28</xdr:row>
      <xdr:rowOff>57150</xdr:rowOff>
    </xdr:from>
    <xdr:ext cx="1143000" cy="1143000"/>
    <xdr:pic>
      <xdr:nvPicPr>
        <xdr:cNvPr id="146" name="Рисунок 145">
          <a:extLst>
            <a:ext uri="{FF2B5EF4-FFF2-40B4-BE49-F238E27FC236}">
              <a16:creationId xmlns:a16="http://schemas.microsoft.com/office/drawing/2014/main" xmlns="" id="{00000000-0008-0000-0200-000092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148" name="Рисунок 147">
          <a:extLst>
            <a:ext uri="{FF2B5EF4-FFF2-40B4-BE49-F238E27FC236}">
              <a16:creationId xmlns:a16="http://schemas.microsoft.com/office/drawing/2014/main" xmlns="" id="{00000000-0008-0000-0200-000094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31</xdr:row>
      <xdr:rowOff>66675</xdr:rowOff>
    </xdr:from>
    <xdr:ext cx="1143000" cy="1143000"/>
    <xdr:pic>
      <xdr:nvPicPr>
        <xdr:cNvPr id="149" name="Рисунок 148">
          <a:extLst>
            <a:ext uri="{FF2B5EF4-FFF2-40B4-BE49-F238E27FC236}">
              <a16:creationId xmlns:a16="http://schemas.microsoft.com/office/drawing/2014/main" xmlns="" id="{00000000-0008-0000-0200-000095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38100" y="25527000"/>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150" name="Рисунок 149">
          <a:extLst>
            <a:ext uri="{FF2B5EF4-FFF2-40B4-BE49-F238E27FC236}">
              <a16:creationId xmlns:a16="http://schemas.microsoft.com/office/drawing/2014/main" xmlns="" id="{00000000-0008-0000-0200-000096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38100</xdr:colOff>
      <xdr:row>32</xdr:row>
      <xdr:rowOff>57150</xdr:rowOff>
    </xdr:from>
    <xdr:ext cx="1143000" cy="1143000"/>
    <xdr:pic>
      <xdr:nvPicPr>
        <xdr:cNvPr id="151" name="Рисунок 150">
          <a:extLst>
            <a:ext uri="{FF2B5EF4-FFF2-40B4-BE49-F238E27FC236}">
              <a16:creationId xmlns:a16="http://schemas.microsoft.com/office/drawing/2014/main" xmlns="" id="{00000000-0008-0000-0200-000097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38100" y="2803207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158" name="Рисунок 157">
          <a:extLst>
            <a:ext uri="{FF2B5EF4-FFF2-40B4-BE49-F238E27FC236}">
              <a16:creationId xmlns:a16="http://schemas.microsoft.com/office/drawing/2014/main" xmlns="" id="{00000000-0008-0000-0200-00009E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37</xdr:row>
      <xdr:rowOff>57150</xdr:rowOff>
    </xdr:from>
    <xdr:ext cx="1143000" cy="1143000"/>
    <xdr:pic>
      <xdr:nvPicPr>
        <xdr:cNvPr id="160" name="Рисунок 159">
          <a:extLst>
            <a:ext uri="{FF2B5EF4-FFF2-40B4-BE49-F238E27FC236}">
              <a16:creationId xmlns:a16="http://schemas.microsoft.com/office/drawing/2014/main" xmlns="" id="{00000000-0008-0000-0200-0000A000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39</xdr:row>
      <xdr:rowOff>57150</xdr:rowOff>
    </xdr:from>
    <xdr:ext cx="1143000" cy="1143000"/>
    <xdr:pic>
      <xdr:nvPicPr>
        <xdr:cNvPr id="161" name="Рисунок 160">
          <a:extLst>
            <a:ext uri="{FF2B5EF4-FFF2-40B4-BE49-F238E27FC236}">
              <a16:creationId xmlns:a16="http://schemas.microsoft.com/office/drawing/2014/main" xmlns="" id="{00000000-0008-0000-0200-0000A1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oneCellAnchor>
    <xdr:from>
      <xdr:col>0</xdr:col>
      <xdr:colOff>38100</xdr:colOff>
      <xdr:row>38</xdr:row>
      <xdr:rowOff>57150</xdr:rowOff>
    </xdr:from>
    <xdr:ext cx="1143000" cy="1143000"/>
    <xdr:pic>
      <xdr:nvPicPr>
        <xdr:cNvPr id="162" name="Рисунок 161">
          <a:extLst>
            <a:ext uri="{FF2B5EF4-FFF2-40B4-BE49-F238E27FC236}">
              <a16:creationId xmlns:a16="http://schemas.microsoft.com/office/drawing/2014/main" xmlns="" id="{00000000-0008-0000-0200-0000A200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53</xdr:row>
      <xdr:rowOff>54750</xdr:rowOff>
    </xdr:from>
    <xdr:ext cx="1143000" cy="1143000"/>
    <xdr:pic>
      <xdr:nvPicPr>
        <xdr:cNvPr id="166" name="Рисунок 165">
          <a:extLst>
            <a:ext uri="{FF2B5EF4-FFF2-40B4-BE49-F238E27FC236}">
              <a16:creationId xmlns:a16="http://schemas.microsoft.com/office/drawing/2014/main" xmlns="" id="{00000000-0008-0000-0200-0000A600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38100" y="40755075"/>
          <a:ext cx="1143000" cy="1143000"/>
        </a:xfrm>
        <a:prstGeom prst="rect">
          <a:avLst/>
        </a:prstGeom>
      </xdr:spPr>
    </xdr:pic>
    <xdr:clientData/>
  </xdr:oneCellAnchor>
  <xdr:twoCellAnchor editAs="oneCell">
    <xdr:from>
      <xdr:col>0</xdr:col>
      <xdr:colOff>38100</xdr:colOff>
      <xdr:row>289</xdr:row>
      <xdr:rowOff>66675</xdr:rowOff>
    </xdr:from>
    <xdr:to>
      <xdr:col>0</xdr:col>
      <xdr:colOff>1181100</xdr:colOff>
      <xdr:row>289</xdr:row>
      <xdr:rowOff>1209675</xdr:rowOff>
    </xdr:to>
    <xdr:pic>
      <xdr:nvPicPr>
        <xdr:cNvPr id="16" name="Рисунок 15">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38100" y="175831500"/>
          <a:ext cx="1143000" cy="1143000"/>
        </a:xfrm>
        <a:prstGeom prst="rect">
          <a:avLst/>
        </a:prstGeom>
      </xdr:spPr>
    </xdr:pic>
    <xdr:clientData/>
  </xdr:twoCellAnchor>
  <xdr:twoCellAnchor editAs="oneCell">
    <xdr:from>
      <xdr:col>0</xdr:col>
      <xdr:colOff>0</xdr:colOff>
      <xdr:row>34</xdr:row>
      <xdr:rowOff>495300</xdr:rowOff>
    </xdr:from>
    <xdr:to>
      <xdr:col>0</xdr:col>
      <xdr:colOff>1162050</xdr:colOff>
      <xdr:row>34</xdr:row>
      <xdr:rowOff>1657350</xdr:rowOff>
    </xdr:to>
    <xdr:pic>
      <xdr:nvPicPr>
        <xdr:cNvPr id="3" name="Рисунок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29956125"/>
          <a:ext cx="1162050" cy="1162050"/>
        </a:xfrm>
        <a:prstGeom prst="rect">
          <a:avLst/>
        </a:prstGeom>
      </xdr:spPr>
    </xdr:pic>
    <xdr:clientData/>
  </xdr:twoCellAnchor>
  <xdr:twoCellAnchor editAs="oneCell">
    <xdr:from>
      <xdr:col>0</xdr:col>
      <xdr:colOff>0</xdr:colOff>
      <xdr:row>149</xdr:row>
      <xdr:rowOff>44823</xdr:rowOff>
    </xdr:from>
    <xdr:to>
      <xdr:col>0</xdr:col>
      <xdr:colOff>1199029</xdr:colOff>
      <xdr:row>149</xdr:row>
      <xdr:rowOff>1243852</xdr:rowOff>
    </xdr:to>
    <xdr:pic>
      <xdr:nvPicPr>
        <xdr:cNvPr id="18" name="Рисунок 17">
          <a:extLst>
            <a:ext uri="{FF2B5EF4-FFF2-40B4-BE49-F238E27FC236}">
              <a16:creationId xmlns:a16="http://schemas.microsoft.com/office/drawing/2014/main" xmlns="" id="{00000000-0008-0000-0200-000012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150</xdr:row>
      <xdr:rowOff>17928</xdr:rowOff>
    </xdr:from>
    <xdr:to>
      <xdr:col>0</xdr:col>
      <xdr:colOff>1199030</xdr:colOff>
      <xdr:row>150</xdr:row>
      <xdr:rowOff>1194546</xdr:rowOff>
    </xdr:to>
    <xdr:pic>
      <xdr:nvPicPr>
        <xdr:cNvPr id="20" name="Рисунок 19">
          <a:extLst>
            <a:ext uri="{FF2B5EF4-FFF2-40B4-BE49-F238E27FC236}">
              <a16:creationId xmlns:a16="http://schemas.microsoft.com/office/drawing/2014/main" xmlns="" id="{00000000-0008-0000-0200-000014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151</xdr:row>
      <xdr:rowOff>33619</xdr:rowOff>
    </xdr:from>
    <xdr:to>
      <xdr:col>0</xdr:col>
      <xdr:colOff>1187825</xdr:colOff>
      <xdr:row>151</xdr:row>
      <xdr:rowOff>1221443</xdr:rowOff>
    </xdr:to>
    <xdr:pic>
      <xdr:nvPicPr>
        <xdr:cNvPr id="21" name="Рисунок 20">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152</xdr:row>
      <xdr:rowOff>44823</xdr:rowOff>
    </xdr:from>
    <xdr:to>
      <xdr:col>0</xdr:col>
      <xdr:colOff>1176618</xdr:colOff>
      <xdr:row>152</xdr:row>
      <xdr:rowOff>1221441</xdr:rowOff>
    </xdr:to>
    <xdr:pic>
      <xdr:nvPicPr>
        <xdr:cNvPr id="22" name="Рисунок 21">
          <a:extLst>
            <a:ext uri="{FF2B5EF4-FFF2-40B4-BE49-F238E27FC236}">
              <a16:creationId xmlns:a16="http://schemas.microsoft.com/office/drawing/2014/main" xmlns="" id="{00000000-0008-0000-0200-00001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129</xdr:row>
      <xdr:rowOff>85724</xdr:rowOff>
    </xdr:from>
    <xdr:to>
      <xdr:col>0</xdr:col>
      <xdr:colOff>1152526</xdr:colOff>
      <xdr:row>129</xdr:row>
      <xdr:rowOff>1171575</xdr:rowOff>
    </xdr:to>
    <xdr:pic>
      <xdr:nvPicPr>
        <xdr:cNvPr id="23" name="Рисунок 22">
          <a:extLst>
            <a:ext uri="{FF2B5EF4-FFF2-40B4-BE49-F238E27FC236}">
              <a16:creationId xmlns:a16="http://schemas.microsoft.com/office/drawing/2014/main" xmlns="" id="{00000000-0008-0000-0200-00001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130</xdr:row>
      <xdr:rowOff>57150</xdr:rowOff>
    </xdr:from>
    <xdr:to>
      <xdr:col>0</xdr:col>
      <xdr:colOff>1171575</xdr:colOff>
      <xdr:row>130</xdr:row>
      <xdr:rowOff>1219200</xdr:rowOff>
    </xdr:to>
    <xdr:pic>
      <xdr:nvPicPr>
        <xdr:cNvPr id="24" name="Рисунок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131</xdr:row>
      <xdr:rowOff>76199</xdr:rowOff>
    </xdr:from>
    <xdr:to>
      <xdr:col>0</xdr:col>
      <xdr:colOff>1143001</xdr:colOff>
      <xdr:row>131</xdr:row>
      <xdr:rowOff>1219199</xdr:rowOff>
    </xdr:to>
    <xdr:pic>
      <xdr:nvPicPr>
        <xdr:cNvPr id="25" name="Рисунок 24">
          <a:extLst>
            <a:ext uri="{FF2B5EF4-FFF2-40B4-BE49-F238E27FC236}">
              <a16:creationId xmlns:a16="http://schemas.microsoft.com/office/drawing/2014/main" xmlns="" id="{00000000-0008-0000-0200-000019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xmlns="" id="{00000000-0008-0000-03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xmlns="" id="{00000000-0008-0000-03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xmlns="" id="{00000000-0008-0000-03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57" name="Рисунок 56">
          <a:extLst>
            <a:ext uri="{FF2B5EF4-FFF2-40B4-BE49-F238E27FC236}">
              <a16:creationId xmlns:a16="http://schemas.microsoft.com/office/drawing/2014/main" xmlns="" id="{00000000-0008-0000-03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59" name="Рисунок 58">
          <a:extLst>
            <a:ext uri="{FF2B5EF4-FFF2-40B4-BE49-F238E27FC236}">
              <a16:creationId xmlns:a16="http://schemas.microsoft.com/office/drawing/2014/main" xmlns="" id="{00000000-0008-0000-03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61" name="Рисунок 60">
          <a:extLst>
            <a:ext uri="{FF2B5EF4-FFF2-40B4-BE49-F238E27FC236}">
              <a16:creationId xmlns:a16="http://schemas.microsoft.com/office/drawing/2014/main" xmlns="" id="{00000000-0008-0000-03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63" name="Рисунок 62">
          <a:extLst>
            <a:ext uri="{FF2B5EF4-FFF2-40B4-BE49-F238E27FC236}">
              <a16:creationId xmlns:a16="http://schemas.microsoft.com/office/drawing/2014/main" xmlns="" id="{00000000-0008-0000-03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6" name="Рисунок 65">
          <a:extLst>
            <a:ext uri="{FF2B5EF4-FFF2-40B4-BE49-F238E27FC236}">
              <a16:creationId xmlns:a16="http://schemas.microsoft.com/office/drawing/2014/main" xmlns="" id="{00000000-0008-0000-03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70" name="Рисунок 69">
          <a:extLst>
            <a:ext uri="{FF2B5EF4-FFF2-40B4-BE49-F238E27FC236}">
              <a16:creationId xmlns:a16="http://schemas.microsoft.com/office/drawing/2014/main" xmlns="" id="{00000000-0008-0000-03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72" name="Рисунок 71">
          <a:extLst>
            <a:ext uri="{FF2B5EF4-FFF2-40B4-BE49-F238E27FC236}">
              <a16:creationId xmlns:a16="http://schemas.microsoft.com/office/drawing/2014/main" xmlns="" id="{00000000-0008-0000-03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4" name="Рисунок 73">
          <a:extLst>
            <a:ext uri="{FF2B5EF4-FFF2-40B4-BE49-F238E27FC236}">
              <a16:creationId xmlns:a16="http://schemas.microsoft.com/office/drawing/2014/main" xmlns="" id="{00000000-0008-0000-03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76" name="Рисунок 75">
          <a:extLst>
            <a:ext uri="{FF2B5EF4-FFF2-40B4-BE49-F238E27FC236}">
              <a16:creationId xmlns:a16="http://schemas.microsoft.com/office/drawing/2014/main" xmlns="" id="{00000000-0008-0000-03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42</xdr:row>
      <xdr:rowOff>57150</xdr:rowOff>
    </xdr:from>
    <xdr:to>
      <xdr:col>0</xdr:col>
      <xdr:colOff>1181100</xdr:colOff>
      <xdr:row>42</xdr:row>
      <xdr:rowOff>1200150</xdr:rowOff>
    </xdr:to>
    <xdr:pic>
      <xdr:nvPicPr>
        <xdr:cNvPr id="78" name="Рисунок 77">
          <a:extLst>
            <a:ext uri="{FF2B5EF4-FFF2-40B4-BE49-F238E27FC236}">
              <a16:creationId xmlns:a16="http://schemas.microsoft.com/office/drawing/2014/main" xmlns="" id="{00000000-0008-0000-0300-00004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0888325"/>
          <a:ext cx="1143000" cy="1143000"/>
        </a:xfrm>
        <a:prstGeom prst="rect">
          <a:avLst/>
        </a:prstGeom>
      </xdr:spPr>
    </xdr:pic>
    <xdr:clientData/>
  </xdr:twoCellAnchor>
  <xdr:twoCellAnchor editAs="oneCell">
    <xdr:from>
      <xdr:col>0</xdr:col>
      <xdr:colOff>38100</xdr:colOff>
      <xdr:row>43</xdr:row>
      <xdr:rowOff>57150</xdr:rowOff>
    </xdr:from>
    <xdr:to>
      <xdr:col>0</xdr:col>
      <xdr:colOff>1181100</xdr:colOff>
      <xdr:row>43</xdr:row>
      <xdr:rowOff>1200150</xdr:rowOff>
    </xdr:to>
    <xdr:pic>
      <xdr:nvPicPr>
        <xdr:cNvPr id="80" name="Рисунок 79">
          <a:extLst>
            <a:ext uri="{FF2B5EF4-FFF2-40B4-BE49-F238E27FC236}">
              <a16:creationId xmlns:a16="http://schemas.microsoft.com/office/drawing/2014/main" xmlns="" id="{00000000-0008-0000-03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2145625"/>
          <a:ext cx="1143000" cy="1143000"/>
        </a:xfrm>
        <a:prstGeom prst="rect">
          <a:avLst/>
        </a:prstGeom>
      </xdr:spPr>
    </xdr:pic>
    <xdr:clientData/>
  </xdr:twoCellAnchor>
  <xdr:twoCellAnchor editAs="oneCell">
    <xdr:from>
      <xdr:col>0</xdr:col>
      <xdr:colOff>38100</xdr:colOff>
      <xdr:row>44</xdr:row>
      <xdr:rowOff>57150</xdr:rowOff>
    </xdr:from>
    <xdr:to>
      <xdr:col>0</xdr:col>
      <xdr:colOff>1181100</xdr:colOff>
      <xdr:row>44</xdr:row>
      <xdr:rowOff>1200150</xdr:rowOff>
    </xdr:to>
    <xdr:pic>
      <xdr:nvPicPr>
        <xdr:cNvPr id="82" name="Рисунок 81">
          <a:extLst>
            <a:ext uri="{FF2B5EF4-FFF2-40B4-BE49-F238E27FC236}">
              <a16:creationId xmlns:a16="http://schemas.microsoft.com/office/drawing/2014/main" xmlns="" id="{00000000-0008-0000-03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86" name="Рисунок 85">
          <a:extLst>
            <a:ext uri="{FF2B5EF4-FFF2-40B4-BE49-F238E27FC236}">
              <a16:creationId xmlns:a16="http://schemas.microsoft.com/office/drawing/2014/main" xmlns="" id="{00000000-0008-0000-03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88" name="Рисунок 87">
          <a:extLst>
            <a:ext uri="{FF2B5EF4-FFF2-40B4-BE49-F238E27FC236}">
              <a16:creationId xmlns:a16="http://schemas.microsoft.com/office/drawing/2014/main" xmlns=""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66</xdr:row>
      <xdr:rowOff>57150</xdr:rowOff>
    </xdr:from>
    <xdr:to>
      <xdr:col>0</xdr:col>
      <xdr:colOff>1181100</xdr:colOff>
      <xdr:row>66</xdr:row>
      <xdr:rowOff>1200150</xdr:rowOff>
    </xdr:to>
    <xdr:pic>
      <xdr:nvPicPr>
        <xdr:cNvPr id="90" name="Рисунок 89">
          <a:extLst>
            <a:ext uri="{FF2B5EF4-FFF2-40B4-BE49-F238E27FC236}">
              <a16:creationId xmlns:a16="http://schemas.microsoft.com/office/drawing/2014/main" xmlns="" id="{00000000-0008-0000-0300-00005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92" name="Рисунок 91">
          <a:extLst>
            <a:ext uri="{FF2B5EF4-FFF2-40B4-BE49-F238E27FC236}">
              <a16:creationId xmlns:a16="http://schemas.microsoft.com/office/drawing/2014/main" xmlns=""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94" name="Рисунок 93">
          <a:extLst>
            <a:ext uri="{FF2B5EF4-FFF2-40B4-BE49-F238E27FC236}">
              <a16:creationId xmlns:a16="http://schemas.microsoft.com/office/drawing/2014/main" xmlns="" id="{00000000-0008-0000-0300-00005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170872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101" name="Рисунок 100">
          <a:extLst>
            <a:ext uri="{FF2B5EF4-FFF2-40B4-BE49-F238E27FC236}">
              <a16:creationId xmlns:a16="http://schemas.microsoft.com/office/drawing/2014/main" xmlns="" id="{00000000-0008-0000-0300-00006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05" name="Рисунок 104">
          <a:extLst>
            <a:ext uri="{FF2B5EF4-FFF2-40B4-BE49-F238E27FC236}">
              <a16:creationId xmlns:a16="http://schemas.microsoft.com/office/drawing/2014/main" xmlns="" id="{00000000-0008-0000-0300-00006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107" name="Рисунок 106">
          <a:extLst>
            <a:ext uri="{FF2B5EF4-FFF2-40B4-BE49-F238E27FC236}">
              <a16:creationId xmlns:a16="http://schemas.microsoft.com/office/drawing/2014/main" xmlns="" id="{00000000-0008-0000-0300-00006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109" name="Рисунок 108">
          <a:extLst>
            <a:ext uri="{FF2B5EF4-FFF2-40B4-BE49-F238E27FC236}">
              <a16:creationId xmlns:a16="http://schemas.microsoft.com/office/drawing/2014/main" xmlns="" id="{00000000-0008-0000-0300-00006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111" name="Рисунок 110">
          <a:extLst>
            <a:ext uri="{FF2B5EF4-FFF2-40B4-BE49-F238E27FC236}">
              <a16:creationId xmlns:a16="http://schemas.microsoft.com/office/drawing/2014/main" xmlns="" id="{00000000-0008-0000-0300-00006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113" name="Рисунок 112">
          <a:extLst>
            <a:ext uri="{FF2B5EF4-FFF2-40B4-BE49-F238E27FC236}">
              <a16:creationId xmlns:a16="http://schemas.microsoft.com/office/drawing/2014/main" xmlns="" id="{00000000-0008-0000-0300-00007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108</xdr:row>
      <xdr:rowOff>57150</xdr:rowOff>
    </xdr:from>
    <xdr:to>
      <xdr:col>0</xdr:col>
      <xdr:colOff>1181100</xdr:colOff>
      <xdr:row>108</xdr:row>
      <xdr:rowOff>1200150</xdr:rowOff>
    </xdr:to>
    <xdr:pic>
      <xdr:nvPicPr>
        <xdr:cNvPr id="115" name="Рисунок 114">
          <a:extLst>
            <a:ext uri="{FF2B5EF4-FFF2-40B4-BE49-F238E27FC236}">
              <a16:creationId xmlns:a16="http://schemas.microsoft.com/office/drawing/2014/main" xmlns="" id="{00000000-0008-0000-0300-000073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109</xdr:row>
      <xdr:rowOff>57150</xdr:rowOff>
    </xdr:from>
    <xdr:to>
      <xdr:col>0</xdr:col>
      <xdr:colOff>1181100</xdr:colOff>
      <xdr:row>109</xdr:row>
      <xdr:rowOff>1200150</xdr:rowOff>
    </xdr:to>
    <xdr:pic>
      <xdr:nvPicPr>
        <xdr:cNvPr id="117" name="Рисунок 116">
          <a:extLst>
            <a:ext uri="{FF2B5EF4-FFF2-40B4-BE49-F238E27FC236}">
              <a16:creationId xmlns:a16="http://schemas.microsoft.com/office/drawing/2014/main" xmlns="" id="{00000000-0008-0000-0300-00007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110</xdr:row>
      <xdr:rowOff>57150</xdr:rowOff>
    </xdr:from>
    <xdr:to>
      <xdr:col>0</xdr:col>
      <xdr:colOff>1181100</xdr:colOff>
      <xdr:row>110</xdr:row>
      <xdr:rowOff>1200150</xdr:rowOff>
    </xdr:to>
    <xdr:pic>
      <xdr:nvPicPr>
        <xdr:cNvPr id="119" name="Рисунок 118">
          <a:extLst>
            <a:ext uri="{FF2B5EF4-FFF2-40B4-BE49-F238E27FC236}">
              <a16:creationId xmlns:a16="http://schemas.microsoft.com/office/drawing/2014/main" xmlns="" id="{00000000-0008-0000-0300-000077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111</xdr:row>
      <xdr:rowOff>57150</xdr:rowOff>
    </xdr:from>
    <xdr:to>
      <xdr:col>0</xdr:col>
      <xdr:colOff>1181100</xdr:colOff>
      <xdr:row>111</xdr:row>
      <xdr:rowOff>1200150</xdr:rowOff>
    </xdr:to>
    <xdr:pic>
      <xdr:nvPicPr>
        <xdr:cNvPr id="121" name="Рисунок 120">
          <a:extLst>
            <a:ext uri="{FF2B5EF4-FFF2-40B4-BE49-F238E27FC236}">
              <a16:creationId xmlns:a16="http://schemas.microsoft.com/office/drawing/2014/main" xmlns="" id="{00000000-0008-0000-03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123" name="Рисунок 122">
          <a:extLst>
            <a:ext uri="{FF2B5EF4-FFF2-40B4-BE49-F238E27FC236}">
              <a16:creationId xmlns:a16="http://schemas.microsoft.com/office/drawing/2014/main" xmlns="" id="{00000000-0008-0000-0300-00007B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125" name="Рисунок 124">
          <a:extLst>
            <a:ext uri="{FF2B5EF4-FFF2-40B4-BE49-F238E27FC236}">
              <a16:creationId xmlns:a16="http://schemas.microsoft.com/office/drawing/2014/main" xmlns="" id="{00000000-0008-0000-0300-00007D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114</xdr:row>
      <xdr:rowOff>57150</xdr:rowOff>
    </xdr:from>
    <xdr:to>
      <xdr:col>0</xdr:col>
      <xdr:colOff>1181100</xdr:colOff>
      <xdr:row>114</xdr:row>
      <xdr:rowOff>1200150</xdr:rowOff>
    </xdr:to>
    <xdr:pic>
      <xdr:nvPicPr>
        <xdr:cNvPr id="127" name="Рисунок 126">
          <a:extLst>
            <a:ext uri="{FF2B5EF4-FFF2-40B4-BE49-F238E27FC236}">
              <a16:creationId xmlns:a16="http://schemas.microsoft.com/office/drawing/2014/main" xmlns="" id="{00000000-0008-0000-0300-00007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45732" name="Рисунок 745731">
          <a:extLst>
            <a:ext uri="{FF2B5EF4-FFF2-40B4-BE49-F238E27FC236}">
              <a16:creationId xmlns:a16="http://schemas.microsoft.com/office/drawing/2014/main" xmlns="" id="{00000000-0008-0000-0300-000004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116</xdr:row>
      <xdr:rowOff>57150</xdr:rowOff>
    </xdr:from>
    <xdr:to>
      <xdr:col>0</xdr:col>
      <xdr:colOff>1181100</xdr:colOff>
      <xdr:row>116</xdr:row>
      <xdr:rowOff>1200150</xdr:rowOff>
    </xdr:to>
    <xdr:pic>
      <xdr:nvPicPr>
        <xdr:cNvPr id="745734" name="Рисунок 745733">
          <a:extLst>
            <a:ext uri="{FF2B5EF4-FFF2-40B4-BE49-F238E27FC236}">
              <a16:creationId xmlns:a16="http://schemas.microsoft.com/office/drawing/2014/main" xmlns="" id="{00000000-0008-0000-0300-000006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117</xdr:row>
      <xdr:rowOff>57150</xdr:rowOff>
    </xdr:from>
    <xdr:to>
      <xdr:col>0</xdr:col>
      <xdr:colOff>1181100</xdr:colOff>
      <xdr:row>117</xdr:row>
      <xdr:rowOff>1200150</xdr:rowOff>
    </xdr:to>
    <xdr:pic>
      <xdr:nvPicPr>
        <xdr:cNvPr id="745736" name="Рисунок 745735">
          <a:extLst>
            <a:ext uri="{FF2B5EF4-FFF2-40B4-BE49-F238E27FC236}">
              <a16:creationId xmlns:a16="http://schemas.microsoft.com/office/drawing/2014/main" xmlns="" id="{00000000-0008-0000-0300-000008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118</xdr:row>
      <xdr:rowOff>1200150</xdr:rowOff>
    </xdr:to>
    <xdr:pic>
      <xdr:nvPicPr>
        <xdr:cNvPr id="745738" name="Рисунок 745737">
          <a:extLst>
            <a:ext uri="{FF2B5EF4-FFF2-40B4-BE49-F238E27FC236}">
              <a16:creationId xmlns:a16="http://schemas.microsoft.com/office/drawing/2014/main" xmlns="" id="{00000000-0008-0000-0300-00000A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119</xdr:row>
      <xdr:rowOff>57150</xdr:rowOff>
    </xdr:from>
    <xdr:to>
      <xdr:col>0</xdr:col>
      <xdr:colOff>1181100</xdr:colOff>
      <xdr:row>119</xdr:row>
      <xdr:rowOff>1200150</xdr:rowOff>
    </xdr:to>
    <xdr:pic>
      <xdr:nvPicPr>
        <xdr:cNvPr id="745740" name="Рисунок 745739">
          <a:extLst>
            <a:ext uri="{FF2B5EF4-FFF2-40B4-BE49-F238E27FC236}">
              <a16:creationId xmlns:a16="http://schemas.microsoft.com/office/drawing/2014/main" xmlns="" id="{00000000-0008-0000-0300-00000C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120</xdr:row>
      <xdr:rowOff>57150</xdr:rowOff>
    </xdr:from>
    <xdr:to>
      <xdr:col>0</xdr:col>
      <xdr:colOff>1181100</xdr:colOff>
      <xdr:row>120</xdr:row>
      <xdr:rowOff>1200150</xdr:rowOff>
    </xdr:to>
    <xdr:pic>
      <xdr:nvPicPr>
        <xdr:cNvPr id="745742" name="Рисунок 745741">
          <a:extLst>
            <a:ext uri="{FF2B5EF4-FFF2-40B4-BE49-F238E27FC236}">
              <a16:creationId xmlns:a16="http://schemas.microsoft.com/office/drawing/2014/main" xmlns="" id="{00000000-0008-0000-0300-00000E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121</xdr:row>
      <xdr:rowOff>57150</xdr:rowOff>
    </xdr:from>
    <xdr:to>
      <xdr:col>0</xdr:col>
      <xdr:colOff>1181100</xdr:colOff>
      <xdr:row>121</xdr:row>
      <xdr:rowOff>1200150</xdr:rowOff>
    </xdr:to>
    <xdr:pic>
      <xdr:nvPicPr>
        <xdr:cNvPr id="745744" name="Рисунок 745743">
          <a:extLst>
            <a:ext uri="{FF2B5EF4-FFF2-40B4-BE49-F238E27FC236}">
              <a16:creationId xmlns:a16="http://schemas.microsoft.com/office/drawing/2014/main" xmlns="" id="{00000000-0008-0000-0300-000010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122</xdr:row>
      <xdr:rowOff>57150</xdr:rowOff>
    </xdr:from>
    <xdr:to>
      <xdr:col>0</xdr:col>
      <xdr:colOff>1181100</xdr:colOff>
      <xdr:row>122</xdr:row>
      <xdr:rowOff>1200150</xdr:rowOff>
    </xdr:to>
    <xdr:pic>
      <xdr:nvPicPr>
        <xdr:cNvPr id="745746" name="Рисунок 745745">
          <a:extLst>
            <a:ext uri="{FF2B5EF4-FFF2-40B4-BE49-F238E27FC236}">
              <a16:creationId xmlns:a16="http://schemas.microsoft.com/office/drawing/2014/main" xmlns="" id="{00000000-0008-0000-0300-000012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123</xdr:row>
      <xdr:rowOff>66675</xdr:rowOff>
    </xdr:from>
    <xdr:to>
      <xdr:col>0</xdr:col>
      <xdr:colOff>1181100</xdr:colOff>
      <xdr:row>123</xdr:row>
      <xdr:rowOff>1209675</xdr:rowOff>
    </xdr:to>
    <xdr:pic>
      <xdr:nvPicPr>
        <xdr:cNvPr id="745748" name="Рисунок 745747">
          <a:extLst>
            <a:ext uri="{FF2B5EF4-FFF2-40B4-BE49-F238E27FC236}">
              <a16:creationId xmlns:a16="http://schemas.microsoft.com/office/drawing/2014/main" xmlns="" id="{00000000-0008-0000-0300-000014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124</xdr:row>
      <xdr:rowOff>57150</xdr:rowOff>
    </xdr:from>
    <xdr:to>
      <xdr:col>0</xdr:col>
      <xdr:colOff>1181100</xdr:colOff>
      <xdr:row>124</xdr:row>
      <xdr:rowOff>1200150</xdr:rowOff>
    </xdr:to>
    <xdr:pic>
      <xdr:nvPicPr>
        <xdr:cNvPr id="745751" name="Рисунок 745750">
          <a:extLst>
            <a:ext uri="{FF2B5EF4-FFF2-40B4-BE49-F238E27FC236}">
              <a16:creationId xmlns:a16="http://schemas.microsoft.com/office/drawing/2014/main" xmlns="" id="{00000000-0008-0000-0300-000017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125</xdr:row>
      <xdr:rowOff>57150</xdr:rowOff>
    </xdr:from>
    <xdr:to>
      <xdr:col>0</xdr:col>
      <xdr:colOff>1181100</xdr:colOff>
      <xdr:row>125</xdr:row>
      <xdr:rowOff>1200150</xdr:rowOff>
    </xdr:to>
    <xdr:pic>
      <xdr:nvPicPr>
        <xdr:cNvPr id="745757" name="Рисунок 745756">
          <a:extLst>
            <a:ext uri="{FF2B5EF4-FFF2-40B4-BE49-F238E27FC236}">
              <a16:creationId xmlns:a16="http://schemas.microsoft.com/office/drawing/2014/main" xmlns="" id="{00000000-0008-0000-0300-00001D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126</xdr:row>
      <xdr:rowOff>57150</xdr:rowOff>
    </xdr:from>
    <xdr:to>
      <xdr:col>0</xdr:col>
      <xdr:colOff>1181100</xdr:colOff>
      <xdr:row>126</xdr:row>
      <xdr:rowOff>1200150</xdr:rowOff>
    </xdr:to>
    <xdr:pic>
      <xdr:nvPicPr>
        <xdr:cNvPr id="745759" name="Рисунок 745758">
          <a:extLst>
            <a:ext uri="{FF2B5EF4-FFF2-40B4-BE49-F238E27FC236}">
              <a16:creationId xmlns:a16="http://schemas.microsoft.com/office/drawing/2014/main" xmlns="" id="{00000000-0008-0000-0300-00001F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134</xdr:row>
      <xdr:rowOff>28575</xdr:rowOff>
    </xdr:from>
    <xdr:to>
      <xdr:col>0</xdr:col>
      <xdr:colOff>1152525</xdr:colOff>
      <xdr:row>134</xdr:row>
      <xdr:rowOff>1171575</xdr:rowOff>
    </xdr:to>
    <xdr:pic>
      <xdr:nvPicPr>
        <xdr:cNvPr id="745781" name="Рисунок 745780">
          <a:extLst>
            <a:ext uri="{FF2B5EF4-FFF2-40B4-BE49-F238E27FC236}">
              <a16:creationId xmlns:a16="http://schemas.microsoft.com/office/drawing/2014/main" xmlns="" id="{00000000-0008-0000-0300-000035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745783" name="Рисунок 745782">
          <a:extLst>
            <a:ext uri="{FF2B5EF4-FFF2-40B4-BE49-F238E27FC236}">
              <a16:creationId xmlns:a16="http://schemas.microsoft.com/office/drawing/2014/main" xmlns="" id="{00000000-0008-0000-0300-000037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745785" name="Рисунок 745784">
          <a:extLst>
            <a:ext uri="{FF2B5EF4-FFF2-40B4-BE49-F238E27FC236}">
              <a16:creationId xmlns:a16="http://schemas.microsoft.com/office/drawing/2014/main" xmlns="" id="{00000000-0008-0000-0300-000039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745787" name="Рисунок 745786">
          <a:extLst>
            <a:ext uri="{FF2B5EF4-FFF2-40B4-BE49-F238E27FC236}">
              <a16:creationId xmlns:a16="http://schemas.microsoft.com/office/drawing/2014/main" xmlns="" id="{00000000-0008-0000-0300-00003B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96</xdr:row>
      <xdr:rowOff>57150</xdr:rowOff>
    </xdr:from>
    <xdr:to>
      <xdr:col>0</xdr:col>
      <xdr:colOff>1181100</xdr:colOff>
      <xdr:row>96</xdr:row>
      <xdr:rowOff>1200150</xdr:rowOff>
    </xdr:to>
    <xdr:pic>
      <xdr:nvPicPr>
        <xdr:cNvPr id="745789" name="Рисунок 745788">
          <a:extLst>
            <a:ext uri="{FF2B5EF4-FFF2-40B4-BE49-F238E27FC236}">
              <a16:creationId xmlns:a16="http://schemas.microsoft.com/office/drawing/2014/main" xmlns="" id="{00000000-0008-0000-0300-00003D61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97</xdr:row>
      <xdr:rowOff>57150</xdr:rowOff>
    </xdr:from>
    <xdr:to>
      <xdr:col>0</xdr:col>
      <xdr:colOff>1181100</xdr:colOff>
      <xdr:row>97</xdr:row>
      <xdr:rowOff>1200150</xdr:rowOff>
    </xdr:to>
    <xdr:pic>
      <xdr:nvPicPr>
        <xdr:cNvPr id="745791" name="Рисунок 745790">
          <a:extLst>
            <a:ext uri="{FF2B5EF4-FFF2-40B4-BE49-F238E27FC236}">
              <a16:creationId xmlns:a16="http://schemas.microsoft.com/office/drawing/2014/main" xmlns="" id="{00000000-0008-0000-0300-00003F61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745793" name="Рисунок 745792">
          <a:extLst>
            <a:ext uri="{FF2B5EF4-FFF2-40B4-BE49-F238E27FC236}">
              <a16:creationId xmlns:a16="http://schemas.microsoft.com/office/drawing/2014/main" xmlns="" id="{00000000-0008-0000-0300-00004161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3"/>
          <a:extLst>
            <a:ext uri="{FF2B5EF4-FFF2-40B4-BE49-F238E27FC236}">
              <a16:creationId xmlns:a16="http://schemas.microsoft.com/office/drawing/2014/main" xmlns="" id="{00000000-0008-0000-03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4"/>
          <a:extLst>
            <a:ext uri="{FF2B5EF4-FFF2-40B4-BE49-F238E27FC236}">
              <a16:creationId xmlns:a16="http://schemas.microsoft.com/office/drawing/2014/main" xmlns="" id="{00000000-0008-0000-0300-0000CF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6"/>
          <a:extLst>
            <a:ext uri="{FF2B5EF4-FFF2-40B4-BE49-F238E27FC236}">
              <a16:creationId xmlns:a16="http://schemas.microsoft.com/office/drawing/2014/main" xmlns="" id="{00000000-0008-0000-0300-0000D0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2</xdr:col>
      <xdr:colOff>512988</xdr:colOff>
      <xdr:row>0</xdr:row>
      <xdr:rowOff>111577</xdr:rowOff>
    </xdr:from>
    <xdr:to>
      <xdr:col>2</xdr:col>
      <xdr:colOff>1265463</xdr:colOff>
      <xdr:row>1</xdr:row>
      <xdr:rowOff>102052</xdr:rowOff>
    </xdr:to>
    <xdr:pic>
      <xdr:nvPicPr>
        <xdr:cNvPr id="209" name="Рисунок 208">
          <a:hlinkClick xmlns:r="http://schemas.openxmlformats.org/officeDocument/2006/relationships" r:id="rId58"/>
          <a:extLst>
            <a:ext uri="{FF2B5EF4-FFF2-40B4-BE49-F238E27FC236}">
              <a16:creationId xmlns:a16="http://schemas.microsoft.com/office/drawing/2014/main" xmlns="" id="{00000000-0008-0000-0300-0000D1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484788" y="111577"/>
          <a:ext cx="752475" cy="161925"/>
        </a:xfrm>
        <a:prstGeom prst="rect">
          <a:avLst/>
        </a:prstGeom>
      </xdr:spPr>
    </xdr:pic>
    <xdr:clientData/>
  </xdr:twoCellAnchor>
  <xdr:twoCellAnchor editAs="oneCell">
    <xdr:from>
      <xdr:col>0</xdr:col>
      <xdr:colOff>38100</xdr:colOff>
      <xdr:row>47</xdr:row>
      <xdr:rowOff>57150</xdr:rowOff>
    </xdr:from>
    <xdr:to>
      <xdr:col>0</xdr:col>
      <xdr:colOff>1181100</xdr:colOff>
      <xdr:row>47</xdr:row>
      <xdr:rowOff>1200150</xdr:rowOff>
    </xdr:to>
    <xdr:pic>
      <xdr:nvPicPr>
        <xdr:cNvPr id="3" name="Рисунок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35700</xdr:colOff>
      <xdr:row>46</xdr:row>
      <xdr:rowOff>54750</xdr:rowOff>
    </xdr:from>
    <xdr:to>
      <xdr:col>0</xdr:col>
      <xdr:colOff>1178700</xdr:colOff>
      <xdr:row>46</xdr:row>
      <xdr:rowOff>1197750</xdr:rowOff>
    </xdr:to>
    <xdr:pic>
      <xdr:nvPicPr>
        <xdr:cNvPr id="5" name="Рисунок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5700" y="25534125"/>
          <a:ext cx="1143000" cy="1143000"/>
        </a:xfrm>
        <a:prstGeom prst="rect">
          <a:avLst/>
        </a:prstGeom>
      </xdr:spPr>
    </xdr:pic>
    <xdr:clientData/>
  </xdr:twoCellAnchor>
  <xdr:twoCellAnchor editAs="oneCell">
    <xdr:from>
      <xdr:col>0</xdr:col>
      <xdr:colOff>38100</xdr:colOff>
      <xdr:row>45</xdr:row>
      <xdr:rowOff>71400</xdr:rowOff>
    </xdr:from>
    <xdr:to>
      <xdr:col>0</xdr:col>
      <xdr:colOff>1181100</xdr:colOff>
      <xdr:row>45</xdr:row>
      <xdr:rowOff>1214400</xdr:rowOff>
    </xdr:to>
    <xdr:pic>
      <xdr:nvPicPr>
        <xdr:cNvPr id="7" name="Рисунок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24293475"/>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4" name="Рисунок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54</xdr:row>
      <xdr:rowOff>54750</xdr:rowOff>
    </xdr:from>
    <xdr:to>
      <xdr:col>0</xdr:col>
      <xdr:colOff>1178700</xdr:colOff>
      <xdr:row>54</xdr:row>
      <xdr:rowOff>1197750</xdr:rowOff>
    </xdr:to>
    <xdr:pic>
      <xdr:nvPicPr>
        <xdr:cNvPr id="8" name="Рисунок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55</xdr:row>
      <xdr:rowOff>61875</xdr:rowOff>
    </xdr:from>
    <xdr:to>
      <xdr:col>0</xdr:col>
      <xdr:colOff>1181100</xdr:colOff>
      <xdr:row>55</xdr:row>
      <xdr:rowOff>1204875</xdr:rowOff>
    </xdr:to>
    <xdr:pic>
      <xdr:nvPicPr>
        <xdr:cNvPr id="10" name="Рисунок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12" name="Рисунок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59</xdr:row>
      <xdr:rowOff>54750</xdr:rowOff>
    </xdr:from>
    <xdr:to>
      <xdr:col>0</xdr:col>
      <xdr:colOff>1181100</xdr:colOff>
      <xdr:row>59</xdr:row>
      <xdr:rowOff>1197750</xdr:rowOff>
    </xdr:to>
    <xdr:pic>
      <xdr:nvPicPr>
        <xdr:cNvPr id="14" name="Рисунок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60</xdr:row>
      <xdr:rowOff>61875</xdr:rowOff>
    </xdr:from>
    <xdr:to>
      <xdr:col>0</xdr:col>
      <xdr:colOff>1181100</xdr:colOff>
      <xdr:row>60</xdr:row>
      <xdr:rowOff>1204875</xdr:rowOff>
    </xdr:to>
    <xdr:pic>
      <xdr:nvPicPr>
        <xdr:cNvPr id="16" name="Рисунок 15">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127</xdr:row>
      <xdr:rowOff>57150</xdr:rowOff>
    </xdr:from>
    <xdr:to>
      <xdr:col>0</xdr:col>
      <xdr:colOff>1181100</xdr:colOff>
      <xdr:row>127</xdr:row>
      <xdr:rowOff>1200150</xdr:rowOff>
    </xdr:to>
    <xdr:pic>
      <xdr:nvPicPr>
        <xdr:cNvPr id="6" name="Рисунок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78</xdr:row>
      <xdr:rowOff>66675</xdr:rowOff>
    </xdr:from>
    <xdr:to>
      <xdr:col>0</xdr:col>
      <xdr:colOff>1143000</xdr:colOff>
      <xdr:row>78</xdr:row>
      <xdr:rowOff>1209675</xdr:rowOff>
    </xdr:to>
    <xdr:pic>
      <xdr:nvPicPr>
        <xdr:cNvPr id="9" name="Рисунок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79</xdr:row>
      <xdr:rowOff>47625</xdr:rowOff>
    </xdr:from>
    <xdr:to>
      <xdr:col>0</xdr:col>
      <xdr:colOff>1143000</xdr:colOff>
      <xdr:row>79</xdr:row>
      <xdr:rowOff>1190625</xdr:rowOff>
    </xdr:to>
    <xdr:pic>
      <xdr:nvPicPr>
        <xdr:cNvPr id="13" name="Рисунок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80</xdr:row>
      <xdr:rowOff>47625</xdr:rowOff>
    </xdr:from>
    <xdr:to>
      <xdr:col>0</xdr:col>
      <xdr:colOff>1162050</xdr:colOff>
      <xdr:row>80</xdr:row>
      <xdr:rowOff>1190625</xdr:rowOff>
    </xdr:to>
    <xdr:pic>
      <xdr:nvPicPr>
        <xdr:cNvPr id="17" name="Рисунок 16">
          <a:extLst>
            <a:ext uri="{FF2B5EF4-FFF2-40B4-BE49-F238E27FC236}">
              <a16:creationId xmlns:a16="http://schemas.microsoft.com/office/drawing/2014/main" xmlns="" id="{00000000-0008-0000-0300-000011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81</xdr:row>
      <xdr:rowOff>66675</xdr:rowOff>
    </xdr:from>
    <xdr:to>
      <xdr:col>0</xdr:col>
      <xdr:colOff>1143000</xdr:colOff>
      <xdr:row>81</xdr:row>
      <xdr:rowOff>1209675</xdr:rowOff>
    </xdr:to>
    <xdr:pic>
      <xdr:nvPicPr>
        <xdr:cNvPr id="19" name="Рисунок 18">
          <a:extLst>
            <a:ext uri="{FF2B5EF4-FFF2-40B4-BE49-F238E27FC236}">
              <a16:creationId xmlns:a16="http://schemas.microsoft.com/office/drawing/2014/main" xmlns="" id="{00000000-0008-0000-0300-000013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82</xdr:row>
      <xdr:rowOff>57150</xdr:rowOff>
    </xdr:from>
    <xdr:to>
      <xdr:col>0</xdr:col>
      <xdr:colOff>1152525</xdr:colOff>
      <xdr:row>82</xdr:row>
      <xdr:rowOff>1200150</xdr:rowOff>
    </xdr:to>
    <xdr:pic>
      <xdr:nvPicPr>
        <xdr:cNvPr id="21" name="Рисунок 20">
          <a:extLst>
            <a:ext uri="{FF2B5EF4-FFF2-40B4-BE49-F238E27FC236}">
              <a16:creationId xmlns:a16="http://schemas.microsoft.com/office/drawing/2014/main" xmlns="" id="{00000000-0008-0000-0300-000015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75</xdr:row>
      <xdr:rowOff>66675</xdr:rowOff>
    </xdr:from>
    <xdr:to>
      <xdr:col>0</xdr:col>
      <xdr:colOff>1190625</xdr:colOff>
      <xdr:row>75</xdr:row>
      <xdr:rowOff>1209675</xdr:rowOff>
    </xdr:to>
    <xdr:pic>
      <xdr:nvPicPr>
        <xdr:cNvPr id="23" name="Рисунок 22">
          <a:extLst>
            <a:ext uri="{FF2B5EF4-FFF2-40B4-BE49-F238E27FC236}">
              <a16:creationId xmlns:a16="http://schemas.microsoft.com/office/drawing/2014/main" xmlns="" id="{00000000-0008-0000-0300-000017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76</xdr:row>
      <xdr:rowOff>85725</xdr:rowOff>
    </xdr:from>
    <xdr:to>
      <xdr:col>0</xdr:col>
      <xdr:colOff>1162050</xdr:colOff>
      <xdr:row>76</xdr:row>
      <xdr:rowOff>1228725</xdr:rowOff>
    </xdr:to>
    <xdr:pic>
      <xdr:nvPicPr>
        <xdr:cNvPr id="25" name="Рисунок 24">
          <a:extLst>
            <a:ext uri="{FF2B5EF4-FFF2-40B4-BE49-F238E27FC236}">
              <a16:creationId xmlns:a16="http://schemas.microsoft.com/office/drawing/2014/main" xmlns="" id="{00000000-0008-0000-0300-000019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137160</xdr:colOff>
      <xdr:row>15</xdr:row>
      <xdr:rowOff>220980</xdr:rowOff>
    </xdr:from>
    <xdr:to>
      <xdr:col>0</xdr:col>
      <xdr:colOff>1066800</xdr:colOff>
      <xdr:row>15</xdr:row>
      <xdr:rowOff>1150620</xdr:rowOff>
    </xdr:to>
    <xdr:pic>
      <xdr:nvPicPr>
        <xdr:cNvPr id="18" name="Рисунок 17">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flipV="1">
          <a:off x="137160" y="6065520"/>
          <a:ext cx="929640" cy="929640"/>
        </a:xfrm>
        <a:prstGeom prst="rect">
          <a:avLst/>
        </a:prstGeom>
      </xdr:spPr>
    </xdr:pic>
    <xdr:clientData/>
  </xdr:twoCellAnchor>
  <xdr:twoCellAnchor editAs="oneCell">
    <xdr:from>
      <xdr:col>0</xdr:col>
      <xdr:colOff>99060</xdr:colOff>
      <xdr:row>16</xdr:row>
      <xdr:rowOff>205740</xdr:rowOff>
    </xdr:from>
    <xdr:to>
      <xdr:col>0</xdr:col>
      <xdr:colOff>1074420</xdr:colOff>
      <xdr:row>16</xdr:row>
      <xdr:rowOff>1181100</xdr:rowOff>
    </xdr:to>
    <xdr:pic>
      <xdr:nvPicPr>
        <xdr:cNvPr id="22" name="Рисунок 21">
          <a:extLst>
            <a:ext uri="{FF2B5EF4-FFF2-40B4-BE49-F238E27FC236}">
              <a16:creationId xmlns:a16="http://schemas.microsoft.com/office/drawing/2014/main" xmlns="" id="{00000000-0008-0000-0300-000016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9060" y="7307580"/>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xmlns="" id="{00000000-0008-0000-0300-00001A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3340" y="848106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xmlns="" id="{00000000-0008-0000-0300-00001C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128</xdr:row>
      <xdr:rowOff>57150</xdr:rowOff>
    </xdr:from>
    <xdr:to>
      <xdr:col>0</xdr:col>
      <xdr:colOff>1171575</xdr:colOff>
      <xdr:row>128</xdr:row>
      <xdr:rowOff>1200150</xdr:rowOff>
    </xdr:to>
    <xdr:pic>
      <xdr:nvPicPr>
        <xdr:cNvPr id="11" name="Рисунок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99</xdr:row>
      <xdr:rowOff>57150</xdr:rowOff>
    </xdr:from>
    <xdr:to>
      <xdr:col>0</xdr:col>
      <xdr:colOff>1171575</xdr:colOff>
      <xdr:row>99</xdr:row>
      <xdr:rowOff>1200150</xdr:rowOff>
    </xdr:to>
    <xdr:pic>
      <xdr:nvPicPr>
        <xdr:cNvPr id="29" name="Рисунок 28">
          <a:extLst>
            <a:ext uri="{FF2B5EF4-FFF2-40B4-BE49-F238E27FC236}">
              <a16:creationId xmlns:a16="http://schemas.microsoft.com/office/drawing/2014/main" xmlns="" id="{00000000-0008-0000-0300-00001D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104</xdr:row>
      <xdr:rowOff>66675</xdr:rowOff>
    </xdr:from>
    <xdr:to>
      <xdr:col>0</xdr:col>
      <xdr:colOff>1143000</xdr:colOff>
      <xdr:row>104</xdr:row>
      <xdr:rowOff>1209675</xdr:rowOff>
    </xdr:to>
    <xdr:pic>
      <xdr:nvPicPr>
        <xdr:cNvPr id="31" name="Рисунок 30">
          <a:extLst>
            <a:ext uri="{FF2B5EF4-FFF2-40B4-BE49-F238E27FC236}">
              <a16:creationId xmlns:a16="http://schemas.microsoft.com/office/drawing/2014/main" xmlns="" id="{00000000-0008-0000-0300-00001F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105</xdr:row>
      <xdr:rowOff>85725</xdr:rowOff>
    </xdr:from>
    <xdr:to>
      <xdr:col>0</xdr:col>
      <xdr:colOff>1162050</xdr:colOff>
      <xdr:row>105</xdr:row>
      <xdr:rowOff>1228725</xdr:rowOff>
    </xdr:to>
    <xdr:pic>
      <xdr:nvPicPr>
        <xdr:cNvPr id="33" name="Рисунок 32">
          <a:extLst>
            <a:ext uri="{FF2B5EF4-FFF2-40B4-BE49-F238E27FC236}">
              <a16:creationId xmlns:a16="http://schemas.microsoft.com/office/drawing/2014/main" xmlns="" id="{00000000-0008-0000-0300-000021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106</xdr:row>
      <xdr:rowOff>66675</xdr:rowOff>
    </xdr:from>
    <xdr:to>
      <xdr:col>0</xdr:col>
      <xdr:colOff>1162050</xdr:colOff>
      <xdr:row>106</xdr:row>
      <xdr:rowOff>1209675</xdr:rowOff>
    </xdr:to>
    <xdr:pic>
      <xdr:nvPicPr>
        <xdr:cNvPr id="35" name="Рисунок 34">
          <a:extLst>
            <a:ext uri="{FF2B5EF4-FFF2-40B4-BE49-F238E27FC236}">
              <a16:creationId xmlns:a16="http://schemas.microsoft.com/office/drawing/2014/main" xmlns="" id="{00000000-0008-0000-0300-000023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129</xdr:row>
      <xdr:rowOff>85725</xdr:rowOff>
    </xdr:from>
    <xdr:to>
      <xdr:col>0</xdr:col>
      <xdr:colOff>1181100</xdr:colOff>
      <xdr:row>129</xdr:row>
      <xdr:rowOff>1228725</xdr:rowOff>
    </xdr:to>
    <xdr:pic>
      <xdr:nvPicPr>
        <xdr:cNvPr id="37" name="Рисунок 36">
          <a:extLst>
            <a:ext uri="{FF2B5EF4-FFF2-40B4-BE49-F238E27FC236}">
              <a16:creationId xmlns:a16="http://schemas.microsoft.com/office/drawing/2014/main" xmlns="" id="{00000000-0008-0000-0300-000025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130</xdr:row>
      <xdr:rowOff>57150</xdr:rowOff>
    </xdr:from>
    <xdr:to>
      <xdr:col>0</xdr:col>
      <xdr:colOff>1162050</xdr:colOff>
      <xdr:row>130</xdr:row>
      <xdr:rowOff>1200150</xdr:rowOff>
    </xdr:to>
    <xdr:pic>
      <xdr:nvPicPr>
        <xdr:cNvPr id="39" name="Рисунок 38">
          <a:extLst>
            <a:ext uri="{FF2B5EF4-FFF2-40B4-BE49-F238E27FC236}">
              <a16:creationId xmlns:a16="http://schemas.microsoft.com/office/drawing/2014/main" xmlns="" id="{00000000-0008-0000-0300-00002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131</xdr:row>
      <xdr:rowOff>95250</xdr:rowOff>
    </xdr:from>
    <xdr:to>
      <xdr:col>0</xdr:col>
      <xdr:colOff>1152525</xdr:colOff>
      <xdr:row>131</xdr:row>
      <xdr:rowOff>1238250</xdr:rowOff>
    </xdr:to>
    <xdr:pic>
      <xdr:nvPicPr>
        <xdr:cNvPr id="41" name="Рисунок 40">
          <a:extLst>
            <a:ext uri="{FF2B5EF4-FFF2-40B4-BE49-F238E27FC236}">
              <a16:creationId xmlns:a16="http://schemas.microsoft.com/office/drawing/2014/main" xmlns="" id="{00000000-0008-0000-0300-000029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132</xdr:row>
      <xdr:rowOff>85725</xdr:rowOff>
    </xdr:from>
    <xdr:to>
      <xdr:col>0</xdr:col>
      <xdr:colOff>1143000</xdr:colOff>
      <xdr:row>132</xdr:row>
      <xdr:rowOff>1228725</xdr:rowOff>
    </xdr:to>
    <xdr:pic>
      <xdr:nvPicPr>
        <xdr:cNvPr id="43" name="Рисунок 42">
          <a:extLst>
            <a:ext uri="{FF2B5EF4-FFF2-40B4-BE49-F238E27FC236}">
              <a16:creationId xmlns:a16="http://schemas.microsoft.com/office/drawing/2014/main" xmlns="" id="{00000000-0008-0000-0300-00002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133</xdr:row>
      <xdr:rowOff>57150</xdr:rowOff>
    </xdr:from>
    <xdr:to>
      <xdr:col>0</xdr:col>
      <xdr:colOff>1171575</xdr:colOff>
      <xdr:row>133</xdr:row>
      <xdr:rowOff>1200150</xdr:rowOff>
    </xdr:to>
    <xdr:pic>
      <xdr:nvPicPr>
        <xdr:cNvPr id="46" name="Рисунок 45">
          <a:extLst>
            <a:ext uri="{FF2B5EF4-FFF2-40B4-BE49-F238E27FC236}">
              <a16:creationId xmlns:a16="http://schemas.microsoft.com/office/drawing/2014/main" xmlns="" id="{00000000-0008-0000-0300-00002E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68</xdr:row>
      <xdr:rowOff>47625</xdr:rowOff>
    </xdr:from>
    <xdr:to>
      <xdr:col>0</xdr:col>
      <xdr:colOff>1171575</xdr:colOff>
      <xdr:row>68</xdr:row>
      <xdr:rowOff>1190625</xdr:rowOff>
    </xdr:to>
    <xdr:pic>
      <xdr:nvPicPr>
        <xdr:cNvPr id="15" name="Рисунок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20" name="Рисунок 19">
          <a:extLst>
            <a:ext uri="{FF2B5EF4-FFF2-40B4-BE49-F238E27FC236}">
              <a16:creationId xmlns:a16="http://schemas.microsoft.com/office/drawing/2014/main" xmlns="" id="{00000000-0008-0000-0300-000014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27" name="Рисунок 26">
          <a:extLst>
            <a:ext uri="{FF2B5EF4-FFF2-40B4-BE49-F238E27FC236}">
              <a16:creationId xmlns:a16="http://schemas.microsoft.com/office/drawing/2014/main" xmlns="" id="{00000000-0008-0000-0300-00001B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32" name="Рисунок 31">
          <a:extLst>
            <a:ext uri="{FF2B5EF4-FFF2-40B4-BE49-F238E27FC236}">
              <a16:creationId xmlns:a16="http://schemas.microsoft.com/office/drawing/2014/main" xmlns="" id="{00000000-0008-0000-0300-000020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24" name="Рисунок 23">
          <a:extLst>
            <a:ext uri="{FF2B5EF4-FFF2-40B4-BE49-F238E27FC236}">
              <a16:creationId xmlns:a16="http://schemas.microsoft.com/office/drawing/2014/main" xmlns="" id="{00000000-0008-0000-0300-000018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34" name="Рисунок 33">
          <a:extLst>
            <a:ext uri="{FF2B5EF4-FFF2-40B4-BE49-F238E27FC236}">
              <a16:creationId xmlns:a16="http://schemas.microsoft.com/office/drawing/2014/main" xmlns="" id="{00000000-0008-0000-0300-000022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38" name="Рисунок 37">
          <a:extLst>
            <a:ext uri="{FF2B5EF4-FFF2-40B4-BE49-F238E27FC236}">
              <a16:creationId xmlns:a16="http://schemas.microsoft.com/office/drawing/2014/main" xmlns="" id="{00000000-0008-0000-0300-000026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85</xdr:row>
      <xdr:rowOff>57150</xdr:rowOff>
    </xdr:from>
    <xdr:to>
      <xdr:col>0</xdr:col>
      <xdr:colOff>1181100</xdr:colOff>
      <xdr:row>85</xdr:row>
      <xdr:rowOff>1200150</xdr:rowOff>
    </xdr:to>
    <xdr:pic>
      <xdr:nvPicPr>
        <xdr:cNvPr id="30" name="Рисунок 29">
          <a:extLst>
            <a:ext uri="{FF2B5EF4-FFF2-40B4-BE49-F238E27FC236}">
              <a16:creationId xmlns:a16="http://schemas.microsoft.com/office/drawing/2014/main" xmlns="" id="{00000000-0008-0000-0300-00001E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66798825"/>
          <a:ext cx="1143000" cy="1143000"/>
        </a:xfrm>
        <a:prstGeom prst="rect">
          <a:avLst/>
        </a:prstGeom>
      </xdr:spPr>
    </xdr:pic>
    <xdr:clientData/>
  </xdr:twoCellAnchor>
  <xdr:twoCellAnchor editAs="oneCell">
    <xdr:from>
      <xdr:col>0</xdr:col>
      <xdr:colOff>38100</xdr:colOff>
      <xdr:row>86</xdr:row>
      <xdr:rowOff>57150</xdr:rowOff>
    </xdr:from>
    <xdr:to>
      <xdr:col>0</xdr:col>
      <xdr:colOff>1181100</xdr:colOff>
      <xdr:row>86</xdr:row>
      <xdr:rowOff>1200150</xdr:rowOff>
    </xdr:to>
    <xdr:pic>
      <xdr:nvPicPr>
        <xdr:cNvPr id="40" name="Рисунок 39">
          <a:extLst>
            <a:ext uri="{FF2B5EF4-FFF2-40B4-BE49-F238E27FC236}">
              <a16:creationId xmlns:a16="http://schemas.microsoft.com/office/drawing/2014/main" xmlns="" id="{00000000-0008-0000-0300-000028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68056125"/>
          <a:ext cx="1143000" cy="1143000"/>
        </a:xfrm>
        <a:prstGeom prst="rect">
          <a:avLst/>
        </a:prstGeom>
      </xdr:spPr>
    </xdr:pic>
    <xdr:clientData/>
  </xdr:twoCellAnchor>
  <xdr:twoCellAnchor editAs="oneCell">
    <xdr:from>
      <xdr:col>0</xdr:col>
      <xdr:colOff>38100</xdr:colOff>
      <xdr:row>87</xdr:row>
      <xdr:rowOff>57150</xdr:rowOff>
    </xdr:from>
    <xdr:to>
      <xdr:col>0</xdr:col>
      <xdr:colOff>1181100</xdr:colOff>
      <xdr:row>87</xdr:row>
      <xdr:rowOff>1200150</xdr:rowOff>
    </xdr:to>
    <xdr:pic>
      <xdr:nvPicPr>
        <xdr:cNvPr id="44" name="Рисунок 43">
          <a:extLst>
            <a:ext uri="{FF2B5EF4-FFF2-40B4-BE49-F238E27FC236}">
              <a16:creationId xmlns:a16="http://schemas.microsoft.com/office/drawing/2014/main" xmlns="" id="{00000000-0008-0000-0300-00002C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69313425"/>
          <a:ext cx="1143000" cy="1143000"/>
        </a:xfrm>
        <a:prstGeom prst="rect">
          <a:avLst/>
        </a:prstGeom>
      </xdr:spPr>
    </xdr:pic>
    <xdr:clientData/>
  </xdr:twoCellAnchor>
  <xdr:twoCellAnchor editAs="oneCell">
    <xdr:from>
      <xdr:col>0</xdr:col>
      <xdr:colOff>38100</xdr:colOff>
      <xdr:row>88</xdr:row>
      <xdr:rowOff>57150</xdr:rowOff>
    </xdr:from>
    <xdr:to>
      <xdr:col>0</xdr:col>
      <xdr:colOff>1181100</xdr:colOff>
      <xdr:row>88</xdr:row>
      <xdr:rowOff>1200150</xdr:rowOff>
    </xdr:to>
    <xdr:pic>
      <xdr:nvPicPr>
        <xdr:cNvPr id="50" name="Рисунок 49">
          <a:extLst>
            <a:ext uri="{FF2B5EF4-FFF2-40B4-BE49-F238E27FC236}">
              <a16:creationId xmlns:a16="http://schemas.microsoft.com/office/drawing/2014/main" xmlns="" id="{00000000-0008-0000-0300-000032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89</xdr:row>
      <xdr:rowOff>57150</xdr:rowOff>
    </xdr:from>
    <xdr:to>
      <xdr:col>0</xdr:col>
      <xdr:colOff>1181100</xdr:colOff>
      <xdr:row>89</xdr:row>
      <xdr:rowOff>1200150</xdr:rowOff>
    </xdr:to>
    <xdr:pic>
      <xdr:nvPicPr>
        <xdr:cNvPr id="52" name="Рисунок 51">
          <a:extLst>
            <a:ext uri="{FF2B5EF4-FFF2-40B4-BE49-F238E27FC236}">
              <a16:creationId xmlns:a16="http://schemas.microsoft.com/office/drawing/2014/main" xmlns="" id="{00000000-0008-0000-0300-000034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90</xdr:row>
      <xdr:rowOff>57150</xdr:rowOff>
    </xdr:from>
    <xdr:to>
      <xdr:col>0</xdr:col>
      <xdr:colOff>1181100</xdr:colOff>
      <xdr:row>90</xdr:row>
      <xdr:rowOff>1200150</xdr:rowOff>
    </xdr:to>
    <xdr:pic>
      <xdr:nvPicPr>
        <xdr:cNvPr id="54" name="Рисунок 53">
          <a:extLst>
            <a:ext uri="{FF2B5EF4-FFF2-40B4-BE49-F238E27FC236}">
              <a16:creationId xmlns:a16="http://schemas.microsoft.com/office/drawing/2014/main" xmlns="" id="{00000000-0008-0000-0300-000036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xmlns="" id="{00000000-0008-0000-0300-000024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0</xdr:col>
      <xdr:colOff>1209674</xdr:colOff>
      <xdr:row>12</xdr:row>
      <xdr:rowOff>1247775</xdr:rowOff>
    </xdr:to>
    <xdr:pic>
      <xdr:nvPicPr>
        <xdr:cNvPr id="42" name="Рисунок 41">
          <a:extLst>
            <a:ext uri="{FF2B5EF4-FFF2-40B4-BE49-F238E27FC236}">
              <a16:creationId xmlns:a16="http://schemas.microsoft.com/office/drawing/2014/main" xmlns="" id="{00000000-0008-0000-0300-00002A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xmlns="" id="{00000000-0008-0000-0300-000030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91</xdr:row>
      <xdr:rowOff>66675</xdr:rowOff>
    </xdr:from>
    <xdr:to>
      <xdr:col>0</xdr:col>
      <xdr:colOff>1143000</xdr:colOff>
      <xdr:row>91</xdr:row>
      <xdr:rowOff>1181100</xdr:rowOff>
    </xdr:to>
    <xdr:pic>
      <xdr:nvPicPr>
        <xdr:cNvPr id="51" name="Рисунок 50">
          <a:extLst>
            <a:ext uri="{FF2B5EF4-FFF2-40B4-BE49-F238E27FC236}">
              <a16:creationId xmlns:a16="http://schemas.microsoft.com/office/drawing/2014/main" xmlns="" id="{00000000-0008-0000-0300-000033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95</xdr:row>
      <xdr:rowOff>76200</xdr:rowOff>
    </xdr:from>
    <xdr:to>
      <xdr:col>0</xdr:col>
      <xdr:colOff>1152525</xdr:colOff>
      <xdr:row>95</xdr:row>
      <xdr:rowOff>1228725</xdr:rowOff>
    </xdr:to>
    <xdr:pic>
      <xdr:nvPicPr>
        <xdr:cNvPr id="55" name="Рисунок 54">
          <a:extLst>
            <a:ext uri="{FF2B5EF4-FFF2-40B4-BE49-F238E27FC236}">
              <a16:creationId xmlns:a16="http://schemas.microsoft.com/office/drawing/2014/main" xmlns="" id="{00000000-0008-0000-0300-000037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0</xdr:colOff>
      <xdr:row>93</xdr:row>
      <xdr:rowOff>47626</xdr:rowOff>
    </xdr:from>
    <xdr:to>
      <xdr:col>0</xdr:col>
      <xdr:colOff>1143000</xdr:colOff>
      <xdr:row>93</xdr:row>
      <xdr:rowOff>1190626</xdr:rowOff>
    </xdr:to>
    <xdr:pic>
      <xdr:nvPicPr>
        <xdr:cNvPr id="56" name="Рисунок 55">
          <a:extLst>
            <a:ext uri="{FF2B5EF4-FFF2-40B4-BE49-F238E27FC236}">
              <a16:creationId xmlns:a16="http://schemas.microsoft.com/office/drawing/2014/main" xmlns="" id="{00000000-0008-0000-0300-000038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80762476"/>
          <a:ext cx="1143000" cy="1143000"/>
        </a:xfrm>
        <a:prstGeom prst="rect">
          <a:avLst/>
        </a:prstGeom>
      </xdr:spPr>
    </xdr:pic>
    <xdr:clientData/>
  </xdr:twoCellAnchor>
  <xdr:twoCellAnchor editAs="oneCell">
    <xdr:from>
      <xdr:col>0</xdr:col>
      <xdr:colOff>1</xdr:colOff>
      <xdr:row>92</xdr:row>
      <xdr:rowOff>38100</xdr:rowOff>
    </xdr:from>
    <xdr:to>
      <xdr:col>0</xdr:col>
      <xdr:colOff>1143001</xdr:colOff>
      <xdr:row>92</xdr:row>
      <xdr:rowOff>1181100</xdr:rowOff>
    </xdr:to>
    <xdr:pic>
      <xdr:nvPicPr>
        <xdr:cNvPr id="58" name="Рисунок 57">
          <a:extLst>
            <a:ext uri="{FF2B5EF4-FFF2-40B4-BE49-F238E27FC236}">
              <a16:creationId xmlns:a16="http://schemas.microsoft.com/office/drawing/2014/main" xmlns="" id="{00000000-0008-0000-0300-00003A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 y="79495650"/>
          <a:ext cx="1143000" cy="1143000"/>
        </a:xfrm>
        <a:prstGeom prst="rect">
          <a:avLst/>
        </a:prstGeom>
      </xdr:spPr>
    </xdr:pic>
    <xdr:clientData/>
  </xdr:twoCellAnchor>
  <xdr:twoCellAnchor editAs="oneCell">
    <xdr:from>
      <xdr:col>0</xdr:col>
      <xdr:colOff>0</xdr:colOff>
      <xdr:row>94</xdr:row>
      <xdr:rowOff>38101</xdr:rowOff>
    </xdr:from>
    <xdr:to>
      <xdr:col>0</xdr:col>
      <xdr:colOff>1171574</xdr:colOff>
      <xdr:row>94</xdr:row>
      <xdr:rowOff>1209675</xdr:rowOff>
    </xdr:to>
    <xdr:pic>
      <xdr:nvPicPr>
        <xdr:cNvPr id="60" name="Рисунок 59">
          <a:extLst>
            <a:ext uri="{FF2B5EF4-FFF2-40B4-BE49-F238E27FC236}">
              <a16:creationId xmlns:a16="http://schemas.microsoft.com/office/drawing/2014/main" xmlns="" id="{00000000-0008-0000-0300-00003C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82010251"/>
          <a:ext cx="1171574" cy="1171574"/>
        </a:xfrm>
        <a:prstGeom prst="rect">
          <a:avLst/>
        </a:prstGeom>
      </xdr:spPr>
    </xdr:pic>
    <xdr:clientData/>
  </xdr:twoCellAnchor>
  <xdr:twoCellAnchor editAs="oneCell">
    <xdr:from>
      <xdr:col>0</xdr:col>
      <xdr:colOff>76200</xdr:colOff>
      <xdr:row>39</xdr:row>
      <xdr:rowOff>76200</xdr:rowOff>
    </xdr:from>
    <xdr:to>
      <xdr:col>0</xdr:col>
      <xdr:colOff>1200150</xdr:colOff>
      <xdr:row>39</xdr:row>
      <xdr:rowOff>1200150</xdr:rowOff>
    </xdr:to>
    <xdr:pic>
      <xdr:nvPicPr>
        <xdr:cNvPr id="53" name="Рисунок 52">
          <a:extLst>
            <a:ext uri="{FF2B5EF4-FFF2-40B4-BE49-F238E27FC236}">
              <a16:creationId xmlns:a16="http://schemas.microsoft.com/office/drawing/2014/main" xmlns="" id="{00000000-0008-0000-0300-000035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48</xdr:row>
      <xdr:rowOff>72394</xdr:rowOff>
    </xdr:from>
    <xdr:to>
      <xdr:col>0</xdr:col>
      <xdr:colOff>1200150</xdr:colOff>
      <xdr:row>48</xdr:row>
      <xdr:rowOff>1185096</xdr:rowOff>
    </xdr:to>
    <xdr:pic>
      <xdr:nvPicPr>
        <xdr:cNvPr id="112" name="Рисунок 111">
          <a:extLst>
            <a:ext uri="{FF2B5EF4-FFF2-40B4-BE49-F238E27FC236}">
              <a16:creationId xmlns:a16="http://schemas.microsoft.com/office/drawing/2014/main" xmlns="" id="{00000000-0008-0000-0300-000070000000}"/>
            </a:ext>
          </a:extLst>
        </xdr:cNvPr>
        <xdr:cNvPicPr>
          <a:picLocks noChangeAspect="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49</xdr:row>
      <xdr:rowOff>57149</xdr:rowOff>
    </xdr:from>
    <xdr:to>
      <xdr:col>0</xdr:col>
      <xdr:colOff>1147941</xdr:colOff>
      <xdr:row>49</xdr:row>
      <xdr:rowOff>1152524</xdr:rowOff>
    </xdr:to>
    <xdr:pic>
      <xdr:nvPicPr>
        <xdr:cNvPr id="114" name="Рисунок 113">
          <a:extLst>
            <a:ext uri="{FF2B5EF4-FFF2-40B4-BE49-F238E27FC236}">
              <a16:creationId xmlns:a16="http://schemas.microsoft.com/office/drawing/2014/main" xmlns="" id="{00000000-0008-0000-0300-000072000000}"/>
            </a:ext>
          </a:extLst>
        </xdr:cNvPr>
        <xdr:cNvPicPr>
          <a:picLocks noChangeAspect="1"/>
        </xdr:cNvPicPr>
      </xdr:nvPicPr>
      <xdr:blipFill rotWithShape="1">
        <a:blip xmlns:r="http://schemas.openxmlformats.org/officeDocument/2006/relationships" r:embed="rId114"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50</xdr:row>
      <xdr:rowOff>38099</xdr:rowOff>
    </xdr:from>
    <xdr:to>
      <xdr:col>0</xdr:col>
      <xdr:colOff>1152074</xdr:colOff>
      <xdr:row>50</xdr:row>
      <xdr:rowOff>1152524</xdr:rowOff>
    </xdr:to>
    <xdr:pic>
      <xdr:nvPicPr>
        <xdr:cNvPr id="116" name="Рисунок 115">
          <a:extLst>
            <a:ext uri="{FF2B5EF4-FFF2-40B4-BE49-F238E27FC236}">
              <a16:creationId xmlns:a16="http://schemas.microsoft.com/office/drawing/2014/main" xmlns="" id="{00000000-0008-0000-0300-000074000000}"/>
            </a:ext>
          </a:extLst>
        </xdr:cNvPr>
        <xdr:cNvPicPr>
          <a:picLocks noChangeAspect="1"/>
        </xdr:cNvPicPr>
      </xdr:nvPicPr>
      <xdr:blipFill rotWithShape="1">
        <a:blip xmlns:r="http://schemas.openxmlformats.org/officeDocument/2006/relationships" r:embed="rId115"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51</xdr:row>
      <xdr:rowOff>76960</xdr:rowOff>
    </xdr:from>
    <xdr:to>
      <xdr:col>0</xdr:col>
      <xdr:colOff>1152525</xdr:colOff>
      <xdr:row>51</xdr:row>
      <xdr:rowOff>1185902</xdr:rowOff>
    </xdr:to>
    <xdr:pic>
      <xdr:nvPicPr>
        <xdr:cNvPr id="118" name="Рисунок 117">
          <a:extLst>
            <a:ext uri="{FF2B5EF4-FFF2-40B4-BE49-F238E27FC236}">
              <a16:creationId xmlns:a16="http://schemas.microsoft.com/office/drawing/2014/main" xmlns="" id="{00000000-0008-0000-0300-000076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52</xdr:row>
      <xdr:rowOff>238125</xdr:rowOff>
    </xdr:from>
    <xdr:to>
      <xdr:col>0</xdr:col>
      <xdr:colOff>1147396</xdr:colOff>
      <xdr:row>52</xdr:row>
      <xdr:rowOff>1046361</xdr:rowOff>
    </xdr:to>
    <xdr:pic>
      <xdr:nvPicPr>
        <xdr:cNvPr id="62" name="Рисунок 61">
          <a:extLst>
            <a:ext uri="{FF2B5EF4-FFF2-40B4-BE49-F238E27FC236}">
              <a16:creationId xmlns:a16="http://schemas.microsoft.com/office/drawing/2014/main" xmlns="" id="{00000000-0008-0000-0300-00003E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53</xdr:row>
      <xdr:rowOff>152399</xdr:rowOff>
    </xdr:from>
    <xdr:to>
      <xdr:col>1</xdr:col>
      <xdr:colOff>1445</xdr:colOff>
      <xdr:row>53</xdr:row>
      <xdr:rowOff>1027312</xdr:rowOff>
    </xdr:to>
    <xdr:pic>
      <xdr:nvPicPr>
        <xdr:cNvPr id="745729" name="Рисунок 745728">
          <a:extLst>
            <a:ext uri="{FF2B5EF4-FFF2-40B4-BE49-F238E27FC236}">
              <a16:creationId xmlns:a16="http://schemas.microsoft.com/office/drawing/2014/main" xmlns="" id="{00000000-0008-0000-0300-000001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77</xdr:row>
      <xdr:rowOff>38099</xdr:rowOff>
    </xdr:from>
    <xdr:to>
      <xdr:col>0</xdr:col>
      <xdr:colOff>1152524</xdr:colOff>
      <xdr:row>77</xdr:row>
      <xdr:rowOff>1190624</xdr:rowOff>
    </xdr:to>
    <xdr:pic>
      <xdr:nvPicPr>
        <xdr:cNvPr id="745730" name="Рисунок 745729">
          <a:extLst>
            <a:ext uri="{FF2B5EF4-FFF2-40B4-BE49-F238E27FC236}">
              <a16:creationId xmlns:a16="http://schemas.microsoft.com/office/drawing/2014/main" xmlns="" id="{00000000-0008-0000-0300-000002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15" name="Рисунок 14">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422910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17" name="Рисунок 16">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xmlns="" id="{00000000-0008-0000-04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xmlns="" id="{00000000-0008-0000-04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xmlns="" id="{00000000-0008-0000-04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xmlns="" id="{00000000-0008-0000-04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xmlns="" id="{00000000-0008-0000-04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xmlns="" id="{00000000-0008-0000-04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xmlns="" id="{00000000-0008-0000-04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xmlns="" id="{00000000-0008-0000-04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4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xmlns="" id="{00000000-0008-0000-04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xmlns="" id="{00000000-0008-0000-04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37" name="Рисунок 36">
          <a:hlinkClick xmlns:r="http://schemas.openxmlformats.org/officeDocument/2006/relationships" r:id="rId13"/>
          <a:extLst>
            <a:ext uri="{FF2B5EF4-FFF2-40B4-BE49-F238E27FC236}">
              <a16:creationId xmlns:a16="http://schemas.microsoft.com/office/drawing/2014/main" xmlns="" id="{00000000-0008-0000-0400-00002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4</xdr:col>
      <xdr:colOff>95250</xdr:colOff>
      <xdr:row>12</xdr:row>
      <xdr:rowOff>742950</xdr:rowOff>
    </xdr:from>
    <xdr:ext cx="295275" cy="257175"/>
    <xdr:pic>
      <xdr:nvPicPr>
        <xdr:cNvPr id="26" name="Рисунок 25">
          <a:extLst>
            <a:ext uri="{FF2B5EF4-FFF2-40B4-BE49-F238E27FC236}">
              <a16:creationId xmlns:a16="http://schemas.microsoft.com/office/drawing/2014/main" xmlns="" id="{00000000-0008-0000-04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12</xdr:row>
      <xdr:rowOff>257175</xdr:rowOff>
    </xdr:from>
    <xdr:ext cx="295275" cy="257175"/>
    <xdr:pic>
      <xdr:nvPicPr>
        <xdr:cNvPr id="28" name="Рисунок 27">
          <a:extLst>
            <a:ext uri="{FF2B5EF4-FFF2-40B4-BE49-F238E27FC236}">
              <a16:creationId xmlns:a16="http://schemas.microsoft.com/office/drawing/2014/main" xmlns="" id="{00000000-0008-0000-04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95250</xdr:colOff>
      <xdr:row>8</xdr:row>
      <xdr:rowOff>0</xdr:rowOff>
    </xdr:from>
    <xdr:ext cx="295275" cy="257175"/>
    <xdr:pic>
      <xdr:nvPicPr>
        <xdr:cNvPr id="38" name="Рисунок 37">
          <a:extLst>
            <a:ext uri="{FF2B5EF4-FFF2-40B4-BE49-F238E27FC236}">
              <a16:creationId xmlns:a16="http://schemas.microsoft.com/office/drawing/2014/main" xmlns="" id="{00000000-0008-0000-04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124950"/>
          <a:ext cx="295275" cy="257175"/>
        </a:xfrm>
        <a:prstGeom prst="rect">
          <a:avLst/>
        </a:prstGeom>
      </xdr:spPr>
    </xdr:pic>
    <xdr:clientData/>
  </xdr:oneCellAnchor>
  <xdr:oneCellAnchor>
    <xdr:from>
      <xdr:col>4</xdr:col>
      <xdr:colOff>95250</xdr:colOff>
      <xdr:row>8</xdr:row>
      <xdr:rowOff>495300</xdr:rowOff>
    </xdr:from>
    <xdr:ext cx="295275" cy="257175"/>
    <xdr:pic>
      <xdr:nvPicPr>
        <xdr:cNvPr id="27" name="Рисунок 26">
          <a:extLst>
            <a:ext uri="{FF2B5EF4-FFF2-40B4-BE49-F238E27FC236}">
              <a16:creationId xmlns:a16="http://schemas.microsoft.com/office/drawing/2014/main" xmlns="" id="{00000000-0008-0000-04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604837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114300</xdr:colOff>
      <xdr:row>10</xdr:row>
      <xdr:rowOff>0</xdr:rowOff>
    </xdr:from>
    <xdr:to>
      <xdr:col>4</xdr:col>
      <xdr:colOff>466725</xdr:colOff>
      <xdr:row>10</xdr:row>
      <xdr:rowOff>0</xdr:rowOff>
    </xdr:to>
    <xdr:pic>
      <xdr:nvPicPr>
        <xdr:cNvPr id="735111" name="Рисунок 82">
          <a:extLst>
            <a:ext uri="{FF2B5EF4-FFF2-40B4-BE49-F238E27FC236}">
              <a16:creationId xmlns:a16="http://schemas.microsoft.com/office/drawing/2014/main" xmlns="" id="{00000000-0008-0000-05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581025</xdr:colOff>
      <xdr:row>10</xdr:row>
      <xdr:rowOff>0</xdr:rowOff>
    </xdr:to>
    <xdr:pic>
      <xdr:nvPicPr>
        <xdr:cNvPr id="735120" name="Рисунок 103">
          <a:extLst>
            <a:ext uri="{FF2B5EF4-FFF2-40B4-BE49-F238E27FC236}">
              <a16:creationId xmlns:a16="http://schemas.microsoft.com/office/drawing/2014/main" xmlns="" id="{00000000-0008-0000-05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10</xdr:row>
      <xdr:rowOff>0</xdr:rowOff>
    </xdr:from>
    <xdr:to>
      <xdr:col>4</xdr:col>
      <xdr:colOff>447675</xdr:colOff>
      <xdr:row>10</xdr:row>
      <xdr:rowOff>0</xdr:rowOff>
    </xdr:to>
    <xdr:pic>
      <xdr:nvPicPr>
        <xdr:cNvPr id="735129" name="Рисунок 107">
          <a:extLst>
            <a:ext uri="{FF2B5EF4-FFF2-40B4-BE49-F238E27FC236}">
              <a16:creationId xmlns:a16="http://schemas.microsoft.com/office/drawing/2014/main" xmlns="" id="{00000000-0008-0000-05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581025</xdr:colOff>
      <xdr:row>10</xdr:row>
      <xdr:rowOff>0</xdr:rowOff>
    </xdr:to>
    <xdr:pic>
      <xdr:nvPicPr>
        <xdr:cNvPr id="735131" name="Рисунок 107">
          <a:extLst>
            <a:ext uri="{FF2B5EF4-FFF2-40B4-BE49-F238E27FC236}">
              <a16:creationId xmlns:a16="http://schemas.microsoft.com/office/drawing/2014/main" xmlns="" id="{00000000-0008-0000-05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476250</xdr:colOff>
      <xdr:row>10</xdr:row>
      <xdr:rowOff>0</xdr:rowOff>
    </xdr:to>
    <xdr:pic>
      <xdr:nvPicPr>
        <xdr:cNvPr id="735135" name="Рисунок 107">
          <a:extLst>
            <a:ext uri="{FF2B5EF4-FFF2-40B4-BE49-F238E27FC236}">
              <a16:creationId xmlns:a16="http://schemas.microsoft.com/office/drawing/2014/main" xmlns="" id="{00000000-0008-0000-05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495300</xdr:colOff>
      <xdr:row>10</xdr:row>
      <xdr:rowOff>0</xdr:rowOff>
    </xdr:to>
    <xdr:pic>
      <xdr:nvPicPr>
        <xdr:cNvPr id="735164" name="Рисунок 30">
          <a:extLst>
            <a:ext uri="{FF2B5EF4-FFF2-40B4-BE49-F238E27FC236}">
              <a16:creationId xmlns:a16="http://schemas.microsoft.com/office/drawing/2014/main" xmlns="" id="{00000000-0008-0000-05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5" name="Рисунок 34">
          <a:extLst>
            <a:ext uri="{FF2B5EF4-FFF2-40B4-BE49-F238E27FC236}">
              <a16:creationId xmlns:a16="http://schemas.microsoft.com/office/drawing/2014/main" xmlns="" id="{00000000-0008-0000-05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28873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48" name="Рисунок 47">
          <a:extLst>
            <a:ext uri="{FF2B5EF4-FFF2-40B4-BE49-F238E27FC236}">
              <a16:creationId xmlns:a16="http://schemas.microsoft.com/office/drawing/2014/main" xmlns="" id="{00000000-0008-0000-05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41446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55" name="Рисунок 54">
          <a:extLst>
            <a:ext uri="{FF2B5EF4-FFF2-40B4-BE49-F238E27FC236}">
              <a16:creationId xmlns:a16="http://schemas.microsoft.com/office/drawing/2014/main" xmlns="" id="{00000000-0008-0000-05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5401925"/>
          <a:ext cx="1143000" cy="1143000"/>
        </a:xfrm>
        <a:prstGeom prst="rect">
          <a:avLst/>
        </a:prstGeom>
      </xdr:spPr>
    </xdr:pic>
    <xdr:clientData/>
  </xdr:twoCellAnchor>
  <xdr:oneCellAnchor>
    <xdr:from>
      <xdr:col>4</xdr:col>
      <xdr:colOff>95250</xdr:colOff>
      <xdr:row>10</xdr:row>
      <xdr:rowOff>85725</xdr:rowOff>
    </xdr:from>
    <xdr:ext cx="295275" cy="257175"/>
    <xdr:pic>
      <xdr:nvPicPr>
        <xdr:cNvPr id="71" name="Рисунок 70">
          <a:extLst>
            <a:ext uri="{FF2B5EF4-FFF2-40B4-BE49-F238E27FC236}">
              <a16:creationId xmlns:a16="http://schemas.microsoft.com/office/drawing/2014/main" xmlns=""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2" name="Рисунок 71">
          <a:extLst>
            <a:ext uri="{FF2B5EF4-FFF2-40B4-BE49-F238E27FC236}">
              <a16:creationId xmlns:a16="http://schemas.microsoft.com/office/drawing/2014/main" xmlns="" id="{00000000-0008-0000-05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10</xdr:row>
      <xdr:rowOff>923925</xdr:rowOff>
    </xdr:from>
    <xdr:to>
      <xdr:col>4</xdr:col>
      <xdr:colOff>390525</xdr:colOff>
      <xdr:row>10</xdr:row>
      <xdr:rowOff>1181100</xdr:rowOff>
    </xdr:to>
    <xdr:pic>
      <xdr:nvPicPr>
        <xdr:cNvPr id="4" name="Рисунок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11</xdr:row>
      <xdr:rowOff>85725</xdr:rowOff>
    </xdr:from>
    <xdr:ext cx="295275" cy="257175"/>
    <xdr:pic>
      <xdr:nvPicPr>
        <xdr:cNvPr id="74" name="Рисунок 73">
          <a:extLst>
            <a:ext uri="{FF2B5EF4-FFF2-40B4-BE49-F238E27FC236}">
              <a16:creationId xmlns:a16="http://schemas.microsoft.com/office/drawing/2014/main" xmlns=""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5" name="Рисунок 74">
          <a:extLst>
            <a:ext uri="{FF2B5EF4-FFF2-40B4-BE49-F238E27FC236}">
              <a16:creationId xmlns:a16="http://schemas.microsoft.com/office/drawing/2014/main" xmlns="" id="{00000000-0008-0000-05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3" name="Рисунок 82">
          <a:extLst>
            <a:ext uri="{FF2B5EF4-FFF2-40B4-BE49-F238E27FC236}">
              <a16:creationId xmlns:a16="http://schemas.microsoft.com/office/drawing/2014/main" xmlns="" id="{00000000-0008-0000-05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12</xdr:row>
      <xdr:rowOff>85725</xdr:rowOff>
    </xdr:from>
    <xdr:ext cx="295275" cy="257175"/>
    <xdr:pic>
      <xdr:nvPicPr>
        <xdr:cNvPr id="85" name="Рисунок 84">
          <a:extLst>
            <a:ext uri="{FF2B5EF4-FFF2-40B4-BE49-F238E27FC236}">
              <a16:creationId xmlns:a16="http://schemas.microsoft.com/office/drawing/2014/main" xmlns="" id="{00000000-0008-0000-05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12</xdr:row>
      <xdr:rowOff>504825</xdr:rowOff>
    </xdr:from>
    <xdr:ext cx="295275" cy="257175"/>
    <xdr:pic>
      <xdr:nvPicPr>
        <xdr:cNvPr id="87" name="Рисунок 86">
          <a:extLst>
            <a:ext uri="{FF2B5EF4-FFF2-40B4-BE49-F238E27FC236}">
              <a16:creationId xmlns:a16="http://schemas.microsoft.com/office/drawing/2014/main" xmlns="" id="{00000000-0008-0000-05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9" name="Рисунок 88">
          <a:extLst>
            <a:ext uri="{FF2B5EF4-FFF2-40B4-BE49-F238E27FC236}">
              <a16:creationId xmlns:a16="http://schemas.microsoft.com/office/drawing/2014/main" xmlns="" id="{00000000-0008-0000-05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5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xmlns="" id="{00000000-0008-0000-05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xmlns="" id="{00000000-0008-0000-05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79" name="Рисунок 78">
          <a:hlinkClick xmlns:r="http://schemas.openxmlformats.org/officeDocument/2006/relationships" r:id="rId15"/>
          <a:extLst>
            <a:ext uri="{FF2B5EF4-FFF2-40B4-BE49-F238E27FC236}">
              <a16:creationId xmlns:a16="http://schemas.microsoft.com/office/drawing/2014/main" xmlns="" id="{00000000-0008-0000-0500-00004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0</xdr:col>
      <xdr:colOff>38100</xdr:colOff>
      <xdr:row>8</xdr:row>
      <xdr:rowOff>57150</xdr:rowOff>
    </xdr:from>
    <xdr:ext cx="1143000" cy="1143000"/>
    <xdr:pic>
      <xdr:nvPicPr>
        <xdr:cNvPr id="32" name="Рисунок 31">
          <a:extLst>
            <a:ext uri="{FF2B5EF4-FFF2-40B4-BE49-F238E27FC236}">
              <a16:creationId xmlns:a16="http://schemas.microsoft.com/office/drawing/2014/main" xmlns="" id="{00000000-0008-0000-05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8</xdr:row>
      <xdr:rowOff>742950</xdr:rowOff>
    </xdr:from>
    <xdr:ext cx="295275" cy="257175"/>
    <xdr:pic>
      <xdr:nvPicPr>
        <xdr:cNvPr id="33" name="Рисунок 32">
          <a:extLst>
            <a:ext uri="{FF2B5EF4-FFF2-40B4-BE49-F238E27FC236}">
              <a16:creationId xmlns:a16="http://schemas.microsoft.com/office/drawing/2014/main" xmlns="" id="{00000000-0008-0000-05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4" name="Рисунок 33">
          <a:extLst>
            <a:ext uri="{FF2B5EF4-FFF2-40B4-BE49-F238E27FC236}">
              <a16:creationId xmlns:a16="http://schemas.microsoft.com/office/drawing/2014/main" xmlns="" id="{00000000-0008-0000-05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0</xdr:col>
      <xdr:colOff>38100</xdr:colOff>
      <xdr:row>9</xdr:row>
      <xdr:rowOff>57150</xdr:rowOff>
    </xdr:from>
    <xdr:ext cx="1143000" cy="1143000"/>
    <xdr:pic>
      <xdr:nvPicPr>
        <xdr:cNvPr id="36" name="Рисунок 35">
          <a:extLst>
            <a:ext uri="{FF2B5EF4-FFF2-40B4-BE49-F238E27FC236}">
              <a16:creationId xmlns:a16="http://schemas.microsoft.com/office/drawing/2014/main" xmlns="" id="{00000000-0008-0000-0500-00002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9</xdr:row>
      <xdr:rowOff>742950</xdr:rowOff>
    </xdr:from>
    <xdr:ext cx="295275" cy="257175"/>
    <xdr:pic>
      <xdr:nvPicPr>
        <xdr:cNvPr id="37" name="Рисунок 36">
          <a:extLst>
            <a:ext uri="{FF2B5EF4-FFF2-40B4-BE49-F238E27FC236}">
              <a16:creationId xmlns:a16="http://schemas.microsoft.com/office/drawing/2014/main" xmlns="" id="{00000000-0008-0000-05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9</xdr:row>
      <xdr:rowOff>257175</xdr:rowOff>
    </xdr:from>
    <xdr:ext cx="295275" cy="257175"/>
    <xdr:pic>
      <xdr:nvPicPr>
        <xdr:cNvPr id="38" name="Рисунок 37">
          <a:extLst>
            <a:ext uri="{FF2B5EF4-FFF2-40B4-BE49-F238E27FC236}">
              <a16:creationId xmlns:a16="http://schemas.microsoft.com/office/drawing/2014/main" xmlns="" id="{00000000-0008-0000-05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xmlns="" id="{00000000-0008-0000-06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xmlns="" id="{00000000-0008-0000-06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xmlns="" id="{00000000-0008-0000-06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xmlns="" id="{00000000-0008-0000-06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24</xdr:row>
      <xdr:rowOff>0</xdr:rowOff>
    </xdr:from>
    <xdr:ext cx="126408" cy="45719"/>
    <xdr:sp macro="" textlink="">
      <xdr:nvSpPr>
        <xdr:cNvPr id="129" name="Text Box 5">
          <a:extLst>
            <a:ext uri="{FF2B5EF4-FFF2-40B4-BE49-F238E27FC236}">
              <a16:creationId xmlns:a16="http://schemas.microsoft.com/office/drawing/2014/main" xmlns="" id="{00000000-0008-0000-06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0" name="Text Box 5">
          <a:extLst>
            <a:ext uri="{FF2B5EF4-FFF2-40B4-BE49-F238E27FC236}">
              <a16:creationId xmlns:a16="http://schemas.microsoft.com/office/drawing/2014/main" xmlns="" id="{00000000-0008-0000-06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6" name="Text Box 5">
          <a:extLst>
            <a:ext uri="{FF2B5EF4-FFF2-40B4-BE49-F238E27FC236}">
              <a16:creationId xmlns:a16="http://schemas.microsoft.com/office/drawing/2014/main" xmlns="" id="{00000000-0008-0000-06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7" name="Text Box 5">
          <a:extLst>
            <a:ext uri="{FF2B5EF4-FFF2-40B4-BE49-F238E27FC236}">
              <a16:creationId xmlns:a16="http://schemas.microsoft.com/office/drawing/2014/main" xmlns="" id="{00000000-0008-0000-06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8" name="Text Box 5">
          <a:extLst>
            <a:ext uri="{FF2B5EF4-FFF2-40B4-BE49-F238E27FC236}">
              <a16:creationId xmlns:a16="http://schemas.microsoft.com/office/drawing/2014/main" xmlns="" id="{00000000-0008-0000-06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9" name="Text Box 5">
          <a:extLst>
            <a:ext uri="{FF2B5EF4-FFF2-40B4-BE49-F238E27FC236}">
              <a16:creationId xmlns:a16="http://schemas.microsoft.com/office/drawing/2014/main" xmlns="" id="{00000000-0008-0000-06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0" name="Text Box 5">
          <a:extLst>
            <a:ext uri="{FF2B5EF4-FFF2-40B4-BE49-F238E27FC236}">
              <a16:creationId xmlns:a16="http://schemas.microsoft.com/office/drawing/2014/main" xmlns="" id="{00000000-0008-0000-06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1" name="Text Box 5">
          <a:extLst>
            <a:ext uri="{FF2B5EF4-FFF2-40B4-BE49-F238E27FC236}">
              <a16:creationId xmlns:a16="http://schemas.microsoft.com/office/drawing/2014/main" xmlns="" id="{00000000-0008-0000-06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2" name="Text Box 5">
          <a:extLst>
            <a:ext uri="{FF2B5EF4-FFF2-40B4-BE49-F238E27FC236}">
              <a16:creationId xmlns:a16="http://schemas.microsoft.com/office/drawing/2014/main" xmlns="" id="{00000000-0008-0000-06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3" name="Text Box 5">
          <a:extLst>
            <a:ext uri="{FF2B5EF4-FFF2-40B4-BE49-F238E27FC236}">
              <a16:creationId xmlns:a16="http://schemas.microsoft.com/office/drawing/2014/main" xmlns="" id="{00000000-0008-0000-06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4" name="Text Box 5">
          <a:extLst>
            <a:ext uri="{FF2B5EF4-FFF2-40B4-BE49-F238E27FC236}">
              <a16:creationId xmlns:a16="http://schemas.microsoft.com/office/drawing/2014/main" xmlns="" id="{00000000-0008-0000-06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5" name="Text Box 5">
          <a:extLst>
            <a:ext uri="{FF2B5EF4-FFF2-40B4-BE49-F238E27FC236}">
              <a16:creationId xmlns:a16="http://schemas.microsoft.com/office/drawing/2014/main" xmlns="" id="{00000000-0008-0000-06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6" name="Text Box 5">
          <a:extLst>
            <a:ext uri="{FF2B5EF4-FFF2-40B4-BE49-F238E27FC236}">
              <a16:creationId xmlns:a16="http://schemas.microsoft.com/office/drawing/2014/main" xmlns="" id="{00000000-0008-0000-06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7" name="Text Box 5">
          <a:extLst>
            <a:ext uri="{FF2B5EF4-FFF2-40B4-BE49-F238E27FC236}">
              <a16:creationId xmlns:a16="http://schemas.microsoft.com/office/drawing/2014/main" xmlns="" id="{00000000-0008-0000-06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8" name="Text Box 5">
          <a:extLst>
            <a:ext uri="{FF2B5EF4-FFF2-40B4-BE49-F238E27FC236}">
              <a16:creationId xmlns:a16="http://schemas.microsoft.com/office/drawing/2014/main" xmlns="" id="{00000000-0008-0000-06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9" name="Text Box 5">
          <a:extLst>
            <a:ext uri="{FF2B5EF4-FFF2-40B4-BE49-F238E27FC236}">
              <a16:creationId xmlns:a16="http://schemas.microsoft.com/office/drawing/2014/main" xmlns="" id="{00000000-0008-0000-06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0" name="Text Box 5">
          <a:extLst>
            <a:ext uri="{FF2B5EF4-FFF2-40B4-BE49-F238E27FC236}">
              <a16:creationId xmlns:a16="http://schemas.microsoft.com/office/drawing/2014/main" xmlns="" id="{00000000-0008-0000-06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1" name="Text Box 5">
          <a:extLst>
            <a:ext uri="{FF2B5EF4-FFF2-40B4-BE49-F238E27FC236}">
              <a16:creationId xmlns:a16="http://schemas.microsoft.com/office/drawing/2014/main" xmlns="" id="{00000000-0008-0000-06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2" name="Text Box 5">
          <a:extLst>
            <a:ext uri="{FF2B5EF4-FFF2-40B4-BE49-F238E27FC236}">
              <a16:creationId xmlns:a16="http://schemas.microsoft.com/office/drawing/2014/main" xmlns="" id="{00000000-0008-0000-06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3" name="Text Box 5">
          <a:extLst>
            <a:ext uri="{FF2B5EF4-FFF2-40B4-BE49-F238E27FC236}">
              <a16:creationId xmlns:a16="http://schemas.microsoft.com/office/drawing/2014/main" xmlns="" id="{00000000-0008-0000-06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4" name="Text Box 5">
          <a:extLst>
            <a:ext uri="{FF2B5EF4-FFF2-40B4-BE49-F238E27FC236}">
              <a16:creationId xmlns:a16="http://schemas.microsoft.com/office/drawing/2014/main" xmlns="" id="{00000000-0008-0000-06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5" name="Text Box 5">
          <a:extLst>
            <a:ext uri="{FF2B5EF4-FFF2-40B4-BE49-F238E27FC236}">
              <a16:creationId xmlns:a16="http://schemas.microsoft.com/office/drawing/2014/main" xmlns="" id="{00000000-0008-0000-06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6" name="Text Box 5">
          <a:extLst>
            <a:ext uri="{FF2B5EF4-FFF2-40B4-BE49-F238E27FC236}">
              <a16:creationId xmlns:a16="http://schemas.microsoft.com/office/drawing/2014/main" xmlns="" id="{00000000-0008-0000-06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7" name="Text Box 5">
          <a:extLst>
            <a:ext uri="{FF2B5EF4-FFF2-40B4-BE49-F238E27FC236}">
              <a16:creationId xmlns:a16="http://schemas.microsoft.com/office/drawing/2014/main" xmlns="" id="{00000000-0008-0000-06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8" name="Text Box 5">
          <a:extLst>
            <a:ext uri="{FF2B5EF4-FFF2-40B4-BE49-F238E27FC236}">
              <a16:creationId xmlns:a16="http://schemas.microsoft.com/office/drawing/2014/main" xmlns="" id="{00000000-0008-0000-06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9" name="Text Box 5">
          <a:extLst>
            <a:ext uri="{FF2B5EF4-FFF2-40B4-BE49-F238E27FC236}">
              <a16:creationId xmlns:a16="http://schemas.microsoft.com/office/drawing/2014/main" xmlns="" id="{00000000-0008-0000-06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0" name="Text Box 5">
          <a:extLst>
            <a:ext uri="{FF2B5EF4-FFF2-40B4-BE49-F238E27FC236}">
              <a16:creationId xmlns:a16="http://schemas.microsoft.com/office/drawing/2014/main" xmlns="" id="{00000000-0008-0000-06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1" name="Text Box 5">
          <a:extLst>
            <a:ext uri="{FF2B5EF4-FFF2-40B4-BE49-F238E27FC236}">
              <a16:creationId xmlns:a16="http://schemas.microsoft.com/office/drawing/2014/main" xmlns="" id="{00000000-0008-0000-06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2" name="Text Box 5">
          <a:extLst>
            <a:ext uri="{FF2B5EF4-FFF2-40B4-BE49-F238E27FC236}">
              <a16:creationId xmlns:a16="http://schemas.microsoft.com/office/drawing/2014/main" xmlns="" id="{00000000-0008-0000-06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3" name="Text Box 5">
          <a:extLst>
            <a:ext uri="{FF2B5EF4-FFF2-40B4-BE49-F238E27FC236}">
              <a16:creationId xmlns:a16="http://schemas.microsoft.com/office/drawing/2014/main" xmlns="" id="{00000000-0008-0000-06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4" name="Text Box 5">
          <a:extLst>
            <a:ext uri="{FF2B5EF4-FFF2-40B4-BE49-F238E27FC236}">
              <a16:creationId xmlns:a16="http://schemas.microsoft.com/office/drawing/2014/main" xmlns="" id="{00000000-0008-0000-06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5" name="Text Box 5">
          <a:extLst>
            <a:ext uri="{FF2B5EF4-FFF2-40B4-BE49-F238E27FC236}">
              <a16:creationId xmlns:a16="http://schemas.microsoft.com/office/drawing/2014/main" xmlns="" id="{00000000-0008-0000-06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6" name="Text Box 5">
          <a:extLst>
            <a:ext uri="{FF2B5EF4-FFF2-40B4-BE49-F238E27FC236}">
              <a16:creationId xmlns:a16="http://schemas.microsoft.com/office/drawing/2014/main" xmlns="" id="{00000000-0008-0000-06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7" name="Text Box 5">
          <a:extLst>
            <a:ext uri="{FF2B5EF4-FFF2-40B4-BE49-F238E27FC236}">
              <a16:creationId xmlns:a16="http://schemas.microsoft.com/office/drawing/2014/main" xmlns="" id="{00000000-0008-0000-06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8" name="Text Box 5">
          <a:extLst>
            <a:ext uri="{FF2B5EF4-FFF2-40B4-BE49-F238E27FC236}">
              <a16:creationId xmlns:a16="http://schemas.microsoft.com/office/drawing/2014/main" xmlns="" id="{00000000-0008-0000-06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9" name="Text Box 5">
          <a:extLst>
            <a:ext uri="{FF2B5EF4-FFF2-40B4-BE49-F238E27FC236}">
              <a16:creationId xmlns:a16="http://schemas.microsoft.com/office/drawing/2014/main" xmlns="" id="{00000000-0008-0000-06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0" name="Text Box 5">
          <a:extLst>
            <a:ext uri="{FF2B5EF4-FFF2-40B4-BE49-F238E27FC236}">
              <a16:creationId xmlns:a16="http://schemas.microsoft.com/office/drawing/2014/main" xmlns="" id="{00000000-0008-0000-06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1" name="Text Box 5">
          <a:extLst>
            <a:ext uri="{FF2B5EF4-FFF2-40B4-BE49-F238E27FC236}">
              <a16:creationId xmlns:a16="http://schemas.microsoft.com/office/drawing/2014/main" xmlns="" id="{00000000-0008-0000-06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2" name="Text Box 5">
          <a:extLst>
            <a:ext uri="{FF2B5EF4-FFF2-40B4-BE49-F238E27FC236}">
              <a16:creationId xmlns:a16="http://schemas.microsoft.com/office/drawing/2014/main" xmlns="" id="{00000000-0008-0000-06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3" name="Text Box 5">
          <a:extLst>
            <a:ext uri="{FF2B5EF4-FFF2-40B4-BE49-F238E27FC236}">
              <a16:creationId xmlns:a16="http://schemas.microsoft.com/office/drawing/2014/main" xmlns="" id="{00000000-0008-0000-06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4" name="Text Box 5">
          <a:extLst>
            <a:ext uri="{FF2B5EF4-FFF2-40B4-BE49-F238E27FC236}">
              <a16:creationId xmlns:a16="http://schemas.microsoft.com/office/drawing/2014/main" xmlns="" id="{00000000-0008-0000-06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5" name="Text Box 5">
          <a:extLst>
            <a:ext uri="{FF2B5EF4-FFF2-40B4-BE49-F238E27FC236}">
              <a16:creationId xmlns:a16="http://schemas.microsoft.com/office/drawing/2014/main" xmlns="" id="{00000000-0008-0000-06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6" name="Text Box 5">
          <a:extLst>
            <a:ext uri="{FF2B5EF4-FFF2-40B4-BE49-F238E27FC236}">
              <a16:creationId xmlns:a16="http://schemas.microsoft.com/office/drawing/2014/main" xmlns="" id="{00000000-0008-0000-06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7" name="Text Box 5">
          <a:extLst>
            <a:ext uri="{FF2B5EF4-FFF2-40B4-BE49-F238E27FC236}">
              <a16:creationId xmlns:a16="http://schemas.microsoft.com/office/drawing/2014/main" xmlns="" id="{00000000-0008-0000-06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8" name="Text Box 5">
          <a:extLst>
            <a:ext uri="{FF2B5EF4-FFF2-40B4-BE49-F238E27FC236}">
              <a16:creationId xmlns:a16="http://schemas.microsoft.com/office/drawing/2014/main" xmlns="" id="{00000000-0008-0000-06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9" name="Text Box 5">
          <a:extLst>
            <a:ext uri="{FF2B5EF4-FFF2-40B4-BE49-F238E27FC236}">
              <a16:creationId xmlns:a16="http://schemas.microsoft.com/office/drawing/2014/main" xmlns="" id="{00000000-0008-0000-06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80" name="Text Box 5">
          <a:extLst>
            <a:ext uri="{FF2B5EF4-FFF2-40B4-BE49-F238E27FC236}">
              <a16:creationId xmlns:a16="http://schemas.microsoft.com/office/drawing/2014/main" xmlns="" id="{00000000-0008-0000-06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17</xdr:row>
      <xdr:rowOff>57150</xdr:rowOff>
    </xdr:from>
    <xdr:to>
      <xdr:col>0</xdr:col>
      <xdr:colOff>1181100</xdr:colOff>
      <xdr:row>17</xdr:row>
      <xdr:rowOff>1200150</xdr:rowOff>
    </xdr:to>
    <xdr:pic>
      <xdr:nvPicPr>
        <xdr:cNvPr id="30" name="Рисунок 29">
          <a:extLst>
            <a:ext uri="{FF2B5EF4-FFF2-40B4-BE49-F238E27FC236}">
              <a16:creationId xmlns:a16="http://schemas.microsoft.com/office/drawing/2014/main" xmlns="" id="{00000000-0008-0000-06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2" name="Рисунок 31">
          <a:extLst>
            <a:ext uri="{FF2B5EF4-FFF2-40B4-BE49-F238E27FC236}">
              <a16:creationId xmlns:a16="http://schemas.microsoft.com/office/drawing/2014/main" xmlns="" id="{00000000-0008-0000-06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4" name="Рисунок 33">
          <a:extLst>
            <a:ext uri="{FF2B5EF4-FFF2-40B4-BE49-F238E27FC236}">
              <a16:creationId xmlns:a16="http://schemas.microsoft.com/office/drawing/2014/main" xmlns="" id="{00000000-0008-0000-06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6" name="Рисунок 35">
          <a:extLst>
            <a:ext uri="{FF2B5EF4-FFF2-40B4-BE49-F238E27FC236}">
              <a16:creationId xmlns:a16="http://schemas.microsoft.com/office/drawing/2014/main" xmlns="" id="{00000000-0008-0000-06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8" name="Рисунок 37">
          <a:extLst>
            <a:ext uri="{FF2B5EF4-FFF2-40B4-BE49-F238E27FC236}">
              <a16:creationId xmlns:a16="http://schemas.microsoft.com/office/drawing/2014/main" xmlns="" id="{00000000-0008-0000-06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40" name="Рисунок 39">
          <a:extLst>
            <a:ext uri="{FF2B5EF4-FFF2-40B4-BE49-F238E27FC236}">
              <a16:creationId xmlns:a16="http://schemas.microsoft.com/office/drawing/2014/main" xmlns="" id="{00000000-0008-0000-06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6" name="Рисунок 45">
          <a:extLst>
            <a:ext uri="{FF2B5EF4-FFF2-40B4-BE49-F238E27FC236}">
              <a16:creationId xmlns:a16="http://schemas.microsoft.com/office/drawing/2014/main" xmlns="" id="{00000000-0008-0000-06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xmlns="" id="{00000000-0008-0000-06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11</xdr:row>
      <xdr:rowOff>0</xdr:rowOff>
    </xdr:from>
    <xdr:to>
      <xdr:col>4</xdr:col>
      <xdr:colOff>495300</xdr:colOff>
      <xdr:row>11</xdr:row>
      <xdr:rowOff>0</xdr:rowOff>
    </xdr:to>
    <xdr:pic>
      <xdr:nvPicPr>
        <xdr:cNvPr id="354" name="Рисунок 123">
          <a:extLst>
            <a:ext uri="{FF2B5EF4-FFF2-40B4-BE49-F238E27FC236}">
              <a16:creationId xmlns:a16="http://schemas.microsoft.com/office/drawing/2014/main" xmlns="" id="{00000000-0008-0000-06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17</xdr:row>
      <xdr:rowOff>0</xdr:rowOff>
    </xdr:from>
    <xdr:to>
      <xdr:col>4</xdr:col>
      <xdr:colOff>466725</xdr:colOff>
      <xdr:row>17</xdr:row>
      <xdr:rowOff>0</xdr:rowOff>
    </xdr:to>
    <xdr:pic>
      <xdr:nvPicPr>
        <xdr:cNvPr id="355" name="Рисунок 124">
          <a:extLst>
            <a:ext uri="{FF2B5EF4-FFF2-40B4-BE49-F238E27FC236}">
              <a16:creationId xmlns:a16="http://schemas.microsoft.com/office/drawing/2014/main" xmlns="" id="{00000000-0008-0000-06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xmlns="" id="{00000000-0008-0000-06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xmlns="" id="{00000000-0008-0000-06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438150</xdr:colOff>
      <xdr:row>11</xdr:row>
      <xdr:rowOff>0</xdr:rowOff>
    </xdr:to>
    <xdr:pic>
      <xdr:nvPicPr>
        <xdr:cNvPr id="358" name="Рисунок 150">
          <a:extLst>
            <a:ext uri="{FF2B5EF4-FFF2-40B4-BE49-F238E27FC236}">
              <a16:creationId xmlns:a16="http://schemas.microsoft.com/office/drawing/2014/main" xmlns="" id="{00000000-0008-0000-06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xmlns="" id="{00000000-0008-0000-06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xmlns="" id="{00000000-0008-0000-06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457200</xdr:colOff>
      <xdr:row>11</xdr:row>
      <xdr:rowOff>0</xdr:rowOff>
    </xdr:to>
    <xdr:pic>
      <xdr:nvPicPr>
        <xdr:cNvPr id="361" name="Рисунок 151">
          <a:extLst>
            <a:ext uri="{FF2B5EF4-FFF2-40B4-BE49-F238E27FC236}">
              <a16:creationId xmlns:a16="http://schemas.microsoft.com/office/drawing/2014/main" xmlns="" id="{00000000-0008-0000-06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39</xdr:row>
      <xdr:rowOff>0</xdr:rowOff>
    </xdr:from>
    <xdr:to>
      <xdr:col>4</xdr:col>
      <xdr:colOff>552450</xdr:colOff>
      <xdr:row>39</xdr:row>
      <xdr:rowOff>0</xdr:rowOff>
    </xdr:to>
    <xdr:pic>
      <xdr:nvPicPr>
        <xdr:cNvPr id="362" name="Рисунок 106">
          <a:extLst>
            <a:ext uri="{FF2B5EF4-FFF2-40B4-BE49-F238E27FC236}">
              <a16:creationId xmlns:a16="http://schemas.microsoft.com/office/drawing/2014/main" xmlns="" id="{00000000-0008-0000-06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39</xdr:row>
      <xdr:rowOff>0</xdr:rowOff>
    </xdr:from>
    <xdr:to>
      <xdr:col>4</xdr:col>
      <xdr:colOff>504825</xdr:colOff>
      <xdr:row>39</xdr:row>
      <xdr:rowOff>0</xdr:rowOff>
    </xdr:to>
    <xdr:pic>
      <xdr:nvPicPr>
        <xdr:cNvPr id="363" name="Рисунок 108">
          <a:extLst>
            <a:ext uri="{FF2B5EF4-FFF2-40B4-BE49-F238E27FC236}">
              <a16:creationId xmlns:a16="http://schemas.microsoft.com/office/drawing/2014/main" xmlns="" id="{00000000-0008-0000-06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11</xdr:row>
      <xdr:rowOff>0</xdr:rowOff>
    </xdr:from>
    <xdr:to>
      <xdr:col>4</xdr:col>
      <xdr:colOff>466725</xdr:colOff>
      <xdr:row>11</xdr:row>
      <xdr:rowOff>0</xdr:rowOff>
    </xdr:to>
    <xdr:pic>
      <xdr:nvPicPr>
        <xdr:cNvPr id="364" name="Рисунок 150">
          <a:extLst>
            <a:ext uri="{FF2B5EF4-FFF2-40B4-BE49-F238E27FC236}">
              <a16:creationId xmlns:a16="http://schemas.microsoft.com/office/drawing/2014/main" xmlns="" id="{00000000-0008-0000-06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xmlns="" id="{00000000-0008-0000-06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39</xdr:row>
      <xdr:rowOff>0</xdr:rowOff>
    </xdr:from>
    <xdr:to>
      <xdr:col>4</xdr:col>
      <xdr:colOff>485775</xdr:colOff>
      <xdr:row>39</xdr:row>
      <xdr:rowOff>0</xdr:rowOff>
    </xdr:to>
    <xdr:pic>
      <xdr:nvPicPr>
        <xdr:cNvPr id="366" name="Рисунок 156">
          <a:extLst>
            <a:ext uri="{FF2B5EF4-FFF2-40B4-BE49-F238E27FC236}">
              <a16:creationId xmlns:a16="http://schemas.microsoft.com/office/drawing/2014/main" xmlns="" id="{00000000-0008-0000-06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17</xdr:row>
      <xdr:rowOff>276225</xdr:rowOff>
    </xdr:from>
    <xdr:ext cx="295275" cy="257175"/>
    <xdr:pic>
      <xdr:nvPicPr>
        <xdr:cNvPr id="373" name="Рисунок 372">
          <a:extLst>
            <a:ext uri="{FF2B5EF4-FFF2-40B4-BE49-F238E27FC236}">
              <a16:creationId xmlns:a16="http://schemas.microsoft.com/office/drawing/2014/main" xmlns="" id="{00000000-0008-0000-06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17</xdr:row>
      <xdr:rowOff>752475</xdr:rowOff>
    </xdr:from>
    <xdr:ext cx="295275" cy="257175"/>
    <xdr:pic>
      <xdr:nvPicPr>
        <xdr:cNvPr id="374" name="Рисунок 373">
          <a:extLst>
            <a:ext uri="{FF2B5EF4-FFF2-40B4-BE49-F238E27FC236}">
              <a16:creationId xmlns:a16="http://schemas.microsoft.com/office/drawing/2014/main" xmlns="" id="{00000000-0008-0000-06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18</xdr:row>
      <xdr:rowOff>276225</xdr:rowOff>
    </xdr:from>
    <xdr:ext cx="295275" cy="257175"/>
    <xdr:pic>
      <xdr:nvPicPr>
        <xdr:cNvPr id="375" name="Рисунок 374">
          <a:extLst>
            <a:ext uri="{FF2B5EF4-FFF2-40B4-BE49-F238E27FC236}">
              <a16:creationId xmlns:a16="http://schemas.microsoft.com/office/drawing/2014/main" xmlns="" id="{00000000-0008-0000-06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6" name="Рисунок 375">
          <a:extLst>
            <a:ext uri="{FF2B5EF4-FFF2-40B4-BE49-F238E27FC236}">
              <a16:creationId xmlns:a16="http://schemas.microsoft.com/office/drawing/2014/main" xmlns="" id="{00000000-0008-0000-06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7" name="Рисунок 376">
          <a:extLst>
            <a:ext uri="{FF2B5EF4-FFF2-40B4-BE49-F238E27FC236}">
              <a16:creationId xmlns:a16="http://schemas.microsoft.com/office/drawing/2014/main" xmlns="" id="{00000000-0008-0000-06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8" name="Рисунок 377">
          <a:extLst>
            <a:ext uri="{FF2B5EF4-FFF2-40B4-BE49-F238E27FC236}">
              <a16:creationId xmlns:a16="http://schemas.microsoft.com/office/drawing/2014/main" xmlns="" id="{00000000-0008-0000-06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9" name="Рисунок 378">
          <a:extLst>
            <a:ext uri="{FF2B5EF4-FFF2-40B4-BE49-F238E27FC236}">
              <a16:creationId xmlns:a16="http://schemas.microsoft.com/office/drawing/2014/main" xmlns="" id="{00000000-0008-0000-06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80" name="Рисунок 379">
          <a:extLst>
            <a:ext uri="{FF2B5EF4-FFF2-40B4-BE49-F238E27FC236}">
              <a16:creationId xmlns:a16="http://schemas.microsoft.com/office/drawing/2014/main" xmlns="" id="{00000000-0008-0000-06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81" name="Рисунок 380">
          <a:extLst>
            <a:ext uri="{FF2B5EF4-FFF2-40B4-BE49-F238E27FC236}">
              <a16:creationId xmlns:a16="http://schemas.microsoft.com/office/drawing/2014/main" xmlns="" id="{00000000-0008-0000-06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2" name="Рисунок 381">
          <a:extLst>
            <a:ext uri="{FF2B5EF4-FFF2-40B4-BE49-F238E27FC236}">
              <a16:creationId xmlns:a16="http://schemas.microsoft.com/office/drawing/2014/main" xmlns="" id="{00000000-0008-0000-06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22</xdr:row>
      <xdr:rowOff>276225</xdr:rowOff>
    </xdr:from>
    <xdr:ext cx="295275" cy="257175"/>
    <xdr:pic>
      <xdr:nvPicPr>
        <xdr:cNvPr id="383" name="Рисунок 382">
          <a:extLst>
            <a:ext uri="{FF2B5EF4-FFF2-40B4-BE49-F238E27FC236}">
              <a16:creationId xmlns:a16="http://schemas.microsoft.com/office/drawing/2014/main" xmlns="" id="{00000000-0008-0000-06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22</xdr:row>
      <xdr:rowOff>752475</xdr:rowOff>
    </xdr:from>
    <xdr:ext cx="295275" cy="257175"/>
    <xdr:pic>
      <xdr:nvPicPr>
        <xdr:cNvPr id="384" name="Рисунок 383">
          <a:extLst>
            <a:ext uri="{FF2B5EF4-FFF2-40B4-BE49-F238E27FC236}">
              <a16:creationId xmlns:a16="http://schemas.microsoft.com/office/drawing/2014/main" xmlns="" id="{00000000-0008-0000-06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24</xdr:row>
      <xdr:rowOff>504825</xdr:rowOff>
    </xdr:from>
    <xdr:ext cx="295275" cy="257175"/>
    <xdr:pic>
      <xdr:nvPicPr>
        <xdr:cNvPr id="389" name="Рисунок 388">
          <a:extLst>
            <a:ext uri="{FF2B5EF4-FFF2-40B4-BE49-F238E27FC236}">
              <a16:creationId xmlns:a16="http://schemas.microsoft.com/office/drawing/2014/main" xmlns="" id="{00000000-0008-0000-06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xmlns="" id="{00000000-0008-0000-06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xmlns="" id="{00000000-0008-0000-06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xmlns="" id="{00000000-0008-0000-06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xmlns="" id="{00000000-0008-0000-06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184" name="Рисунок 183">
          <a:hlinkClick xmlns:r="http://schemas.openxmlformats.org/officeDocument/2006/relationships" r:id="rId20"/>
          <a:extLst>
            <a:ext uri="{FF2B5EF4-FFF2-40B4-BE49-F238E27FC236}">
              <a16:creationId xmlns:a16="http://schemas.microsoft.com/office/drawing/2014/main" xmlns="" id="{00000000-0008-0000-0600-0000B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xmlns="" id="{00000000-0008-0000-0600-0000B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xmlns="" id="{00000000-0008-0000-0600-0000BC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xmlns="" id="{00000000-0008-0000-0600-0000B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xmlns="" id="{00000000-0008-0000-0600-0000C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xmlns="" id="{00000000-0008-0000-0600-0000C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xmlns="" id="{00000000-0008-0000-06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xmlns="" id="{00000000-0008-0000-06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xmlns="" id="{00000000-0008-0000-06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xmlns="" id="{00000000-0008-0000-06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xmlns="" id="{00000000-0008-0000-06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xmlns="" id="{00000000-0008-0000-06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15</xdr:row>
      <xdr:rowOff>0</xdr:rowOff>
    </xdr:from>
    <xdr:to>
      <xdr:col>4</xdr:col>
      <xdr:colOff>485775</xdr:colOff>
      <xdr:row>15</xdr:row>
      <xdr:rowOff>0</xdr:rowOff>
    </xdr:to>
    <xdr:pic>
      <xdr:nvPicPr>
        <xdr:cNvPr id="200" name="Рисунок 107">
          <a:extLst>
            <a:ext uri="{FF2B5EF4-FFF2-40B4-BE49-F238E27FC236}">
              <a16:creationId xmlns:a16="http://schemas.microsoft.com/office/drawing/2014/main" xmlns="" id="{00000000-0008-0000-06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1" name="Рисунок 104">
          <a:extLst>
            <a:ext uri="{FF2B5EF4-FFF2-40B4-BE49-F238E27FC236}">
              <a16:creationId xmlns:a16="http://schemas.microsoft.com/office/drawing/2014/main" xmlns="" id="{00000000-0008-0000-06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485775</xdr:colOff>
      <xdr:row>15</xdr:row>
      <xdr:rowOff>0</xdr:rowOff>
    </xdr:to>
    <xdr:pic>
      <xdr:nvPicPr>
        <xdr:cNvPr id="202" name="Рисунок 107">
          <a:extLst>
            <a:ext uri="{FF2B5EF4-FFF2-40B4-BE49-F238E27FC236}">
              <a16:creationId xmlns:a16="http://schemas.microsoft.com/office/drawing/2014/main" xmlns="" id="{00000000-0008-0000-06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3" name="Рисунок 104">
          <a:extLst>
            <a:ext uri="{FF2B5EF4-FFF2-40B4-BE49-F238E27FC236}">
              <a16:creationId xmlns:a16="http://schemas.microsoft.com/office/drawing/2014/main" xmlns="" id="{00000000-0008-0000-06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204" name="Рисунок 203">
          <a:extLst>
            <a:ext uri="{FF2B5EF4-FFF2-40B4-BE49-F238E27FC236}">
              <a16:creationId xmlns:a16="http://schemas.microsoft.com/office/drawing/2014/main" xmlns="" id="{00000000-0008-0000-0600-0000C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5" name="Рисунок 204">
          <a:extLst>
            <a:ext uri="{FF2B5EF4-FFF2-40B4-BE49-F238E27FC236}">
              <a16:creationId xmlns:a16="http://schemas.microsoft.com/office/drawing/2014/main" xmlns="" id="{00000000-0008-0000-0600-0000CD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6" name="Рисунок 205">
          <a:extLst>
            <a:ext uri="{FF2B5EF4-FFF2-40B4-BE49-F238E27FC236}">
              <a16:creationId xmlns:a16="http://schemas.microsoft.com/office/drawing/2014/main" xmlns="" id="{00000000-0008-0000-0600-0000CE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7" name="Рисунок 206">
          <a:extLst>
            <a:ext uri="{FF2B5EF4-FFF2-40B4-BE49-F238E27FC236}">
              <a16:creationId xmlns:a16="http://schemas.microsoft.com/office/drawing/2014/main" xmlns="" id="{00000000-0008-0000-0600-0000C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8" name="Рисунок 207">
          <a:extLst>
            <a:ext uri="{FF2B5EF4-FFF2-40B4-BE49-F238E27FC236}">
              <a16:creationId xmlns:a16="http://schemas.microsoft.com/office/drawing/2014/main" xmlns="" id="{00000000-0008-0000-0600-0000D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9" name="Рисунок 208">
          <a:extLst>
            <a:ext uri="{FF2B5EF4-FFF2-40B4-BE49-F238E27FC236}">
              <a16:creationId xmlns:a16="http://schemas.microsoft.com/office/drawing/2014/main" xmlns="" id="{00000000-0008-0000-0600-0000D1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11</xdr:row>
      <xdr:rowOff>266700</xdr:rowOff>
    </xdr:from>
    <xdr:ext cx="295275" cy="257175"/>
    <xdr:pic>
      <xdr:nvPicPr>
        <xdr:cNvPr id="210" name="Рисунок 209">
          <a:extLst>
            <a:ext uri="{FF2B5EF4-FFF2-40B4-BE49-F238E27FC236}">
              <a16:creationId xmlns:a16="http://schemas.microsoft.com/office/drawing/2014/main" xmlns="" id="{00000000-0008-0000-06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11</xdr:row>
      <xdr:rowOff>733425</xdr:rowOff>
    </xdr:from>
    <xdr:ext cx="295275" cy="257175"/>
    <xdr:pic>
      <xdr:nvPicPr>
        <xdr:cNvPr id="211" name="Рисунок 210">
          <a:extLst>
            <a:ext uri="{FF2B5EF4-FFF2-40B4-BE49-F238E27FC236}">
              <a16:creationId xmlns:a16="http://schemas.microsoft.com/office/drawing/2014/main" xmlns="" id="{00000000-0008-0000-06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12</xdr:row>
      <xdr:rowOff>266700</xdr:rowOff>
    </xdr:from>
    <xdr:ext cx="295275" cy="257175"/>
    <xdr:pic>
      <xdr:nvPicPr>
        <xdr:cNvPr id="212" name="Рисунок 211">
          <a:extLst>
            <a:ext uri="{FF2B5EF4-FFF2-40B4-BE49-F238E27FC236}">
              <a16:creationId xmlns:a16="http://schemas.microsoft.com/office/drawing/2014/main" xmlns="" id="{00000000-0008-0000-06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3" name="Рисунок 212">
          <a:extLst>
            <a:ext uri="{FF2B5EF4-FFF2-40B4-BE49-F238E27FC236}">
              <a16:creationId xmlns:a16="http://schemas.microsoft.com/office/drawing/2014/main" xmlns="" id="{00000000-0008-0000-06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4" name="Рисунок 213">
          <a:extLst>
            <a:ext uri="{FF2B5EF4-FFF2-40B4-BE49-F238E27FC236}">
              <a16:creationId xmlns:a16="http://schemas.microsoft.com/office/drawing/2014/main" xmlns="" id="{00000000-0008-0000-06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5" name="Рисунок 214">
          <a:extLst>
            <a:ext uri="{FF2B5EF4-FFF2-40B4-BE49-F238E27FC236}">
              <a16:creationId xmlns:a16="http://schemas.microsoft.com/office/drawing/2014/main" xmlns="" id="{00000000-0008-0000-06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6" name="Рисунок 215">
          <a:extLst>
            <a:ext uri="{FF2B5EF4-FFF2-40B4-BE49-F238E27FC236}">
              <a16:creationId xmlns:a16="http://schemas.microsoft.com/office/drawing/2014/main" xmlns="" id="{00000000-0008-0000-06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7" name="Рисунок 216">
          <a:extLst>
            <a:ext uri="{FF2B5EF4-FFF2-40B4-BE49-F238E27FC236}">
              <a16:creationId xmlns:a16="http://schemas.microsoft.com/office/drawing/2014/main" xmlns="" id="{00000000-0008-0000-06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8" name="Рисунок 217">
          <a:extLst>
            <a:ext uri="{FF2B5EF4-FFF2-40B4-BE49-F238E27FC236}">
              <a16:creationId xmlns:a16="http://schemas.microsoft.com/office/drawing/2014/main" xmlns="" id="{00000000-0008-0000-06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9" name="Рисунок 218">
          <a:extLst>
            <a:ext uri="{FF2B5EF4-FFF2-40B4-BE49-F238E27FC236}">
              <a16:creationId xmlns:a16="http://schemas.microsoft.com/office/drawing/2014/main" xmlns="" id="{00000000-0008-0000-06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20" name="Рисунок 219">
          <a:extLst>
            <a:ext uri="{FF2B5EF4-FFF2-40B4-BE49-F238E27FC236}">
              <a16:creationId xmlns:a16="http://schemas.microsoft.com/office/drawing/2014/main" xmlns="" id="{00000000-0008-0000-06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21" name="Рисунок 220">
          <a:extLst>
            <a:ext uri="{FF2B5EF4-FFF2-40B4-BE49-F238E27FC236}">
              <a16:creationId xmlns:a16="http://schemas.microsoft.com/office/drawing/2014/main" xmlns="" id="{00000000-0008-0000-06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xmlns="" id="{00000000-0008-0000-0600-0000E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xmlns="" id="{00000000-0008-0000-06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xmlns="" id="{00000000-0008-0000-0600-0000E5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xmlns="" id="{00000000-0008-0000-06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23</xdr:row>
      <xdr:rowOff>57150</xdr:rowOff>
    </xdr:from>
    <xdr:ext cx="1143000" cy="1143000"/>
    <xdr:pic>
      <xdr:nvPicPr>
        <xdr:cNvPr id="231" name="Рисунок 230">
          <a:extLst>
            <a:ext uri="{FF2B5EF4-FFF2-40B4-BE49-F238E27FC236}">
              <a16:creationId xmlns:a16="http://schemas.microsoft.com/office/drawing/2014/main" xmlns="" id="{00000000-0008-0000-0600-0000E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232" name="Рисунок 231">
          <a:extLst>
            <a:ext uri="{FF2B5EF4-FFF2-40B4-BE49-F238E27FC236}">
              <a16:creationId xmlns:a16="http://schemas.microsoft.com/office/drawing/2014/main" xmlns="" id="{00000000-0008-0000-06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xmlns="" id="{00000000-0008-0000-0600-0000E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xmlns="" id="{00000000-0008-0000-0600-0000E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xmlns="" id="{00000000-0008-0000-06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xmlns="" id="{00000000-0008-0000-06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41</xdr:row>
      <xdr:rowOff>57150</xdr:rowOff>
    </xdr:from>
    <xdr:ext cx="1143000" cy="1143000"/>
    <xdr:pic>
      <xdr:nvPicPr>
        <xdr:cNvPr id="237" name="Рисунок 236">
          <a:extLst>
            <a:ext uri="{FF2B5EF4-FFF2-40B4-BE49-F238E27FC236}">
              <a16:creationId xmlns:a16="http://schemas.microsoft.com/office/drawing/2014/main" xmlns="" id="{00000000-0008-0000-0600-0000ED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41</xdr:row>
      <xdr:rowOff>85725</xdr:rowOff>
    </xdr:from>
    <xdr:ext cx="295275" cy="257175"/>
    <xdr:pic>
      <xdr:nvPicPr>
        <xdr:cNvPr id="238" name="Рисунок 237">
          <a:extLst>
            <a:ext uri="{FF2B5EF4-FFF2-40B4-BE49-F238E27FC236}">
              <a16:creationId xmlns:a16="http://schemas.microsoft.com/office/drawing/2014/main" xmlns="" id="{00000000-0008-0000-0600-0000E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51" name="Рисунок 250">
          <a:extLst>
            <a:ext uri="{FF2B5EF4-FFF2-40B4-BE49-F238E27FC236}">
              <a16:creationId xmlns:a16="http://schemas.microsoft.com/office/drawing/2014/main" xmlns="" id="{00000000-0008-0000-06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52" name="Рисунок 251">
          <a:extLst>
            <a:ext uri="{FF2B5EF4-FFF2-40B4-BE49-F238E27FC236}">
              <a16:creationId xmlns:a16="http://schemas.microsoft.com/office/drawing/2014/main" xmlns="" id="{00000000-0008-0000-0600-0000FC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xmlns="" id="{00000000-0008-0000-0600-0000F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xmlns="" id="{00000000-0008-0000-06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xmlns="" id="{00000000-0008-0000-0600-0000FF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xmlns="" id="{00000000-0008-0000-0600-000000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xmlns="" id="{00000000-0008-0000-06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xmlns="" id="{00000000-0008-0000-06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59" name="Рисунок 258">
          <a:extLst>
            <a:ext uri="{FF2B5EF4-FFF2-40B4-BE49-F238E27FC236}">
              <a16:creationId xmlns:a16="http://schemas.microsoft.com/office/drawing/2014/main" xmlns="" id="{00000000-0008-0000-0600-000003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260" name="Рисунок 259">
          <a:extLst>
            <a:ext uri="{FF2B5EF4-FFF2-40B4-BE49-F238E27FC236}">
              <a16:creationId xmlns:a16="http://schemas.microsoft.com/office/drawing/2014/main" xmlns="" id="{00000000-0008-0000-0600-000004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37</xdr:row>
      <xdr:rowOff>57150</xdr:rowOff>
    </xdr:from>
    <xdr:ext cx="1143000" cy="1143000"/>
    <xdr:pic>
      <xdr:nvPicPr>
        <xdr:cNvPr id="261" name="Рисунок 260">
          <a:extLst>
            <a:ext uri="{FF2B5EF4-FFF2-40B4-BE49-F238E27FC236}">
              <a16:creationId xmlns:a16="http://schemas.microsoft.com/office/drawing/2014/main" xmlns="" id="{00000000-0008-0000-0600-000005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35</xdr:row>
      <xdr:rowOff>85725</xdr:rowOff>
    </xdr:from>
    <xdr:ext cx="295275" cy="257175"/>
    <xdr:pic>
      <xdr:nvPicPr>
        <xdr:cNvPr id="262" name="Рисунок 261">
          <a:extLst>
            <a:ext uri="{FF2B5EF4-FFF2-40B4-BE49-F238E27FC236}">
              <a16:creationId xmlns:a16="http://schemas.microsoft.com/office/drawing/2014/main" xmlns="" id="{00000000-0008-0000-06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35</xdr:row>
      <xdr:rowOff>502425</xdr:rowOff>
    </xdr:from>
    <xdr:ext cx="295275" cy="257175"/>
    <xdr:pic>
      <xdr:nvPicPr>
        <xdr:cNvPr id="263" name="Рисунок 262">
          <a:extLst>
            <a:ext uri="{FF2B5EF4-FFF2-40B4-BE49-F238E27FC236}">
              <a16:creationId xmlns:a16="http://schemas.microsoft.com/office/drawing/2014/main" xmlns="" id="{00000000-0008-0000-06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35</xdr:row>
      <xdr:rowOff>914400</xdr:rowOff>
    </xdr:from>
    <xdr:ext cx="295275" cy="257175"/>
    <xdr:pic>
      <xdr:nvPicPr>
        <xdr:cNvPr id="264" name="Рисунок 263">
          <a:extLst>
            <a:ext uri="{FF2B5EF4-FFF2-40B4-BE49-F238E27FC236}">
              <a16:creationId xmlns:a16="http://schemas.microsoft.com/office/drawing/2014/main" xmlns="" id="{00000000-0008-0000-0600-000008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36</xdr:row>
      <xdr:rowOff>85725</xdr:rowOff>
    </xdr:from>
    <xdr:ext cx="295275" cy="257175"/>
    <xdr:pic>
      <xdr:nvPicPr>
        <xdr:cNvPr id="265" name="Рисунок 264">
          <a:extLst>
            <a:ext uri="{FF2B5EF4-FFF2-40B4-BE49-F238E27FC236}">
              <a16:creationId xmlns:a16="http://schemas.microsoft.com/office/drawing/2014/main" xmlns="" id="{00000000-0008-0000-06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36</xdr:row>
      <xdr:rowOff>502425</xdr:rowOff>
    </xdr:from>
    <xdr:ext cx="295275" cy="257175"/>
    <xdr:pic>
      <xdr:nvPicPr>
        <xdr:cNvPr id="266" name="Рисунок 265">
          <a:extLst>
            <a:ext uri="{FF2B5EF4-FFF2-40B4-BE49-F238E27FC236}">
              <a16:creationId xmlns:a16="http://schemas.microsoft.com/office/drawing/2014/main" xmlns="" id="{00000000-0008-0000-06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36</xdr:row>
      <xdr:rowOff>914400</xdr:rowOff>
    </xdr:from>
    <xdr:ext cx="295275" cy="257175"/>
    <xdr:pic>
      <xdr:nvPicPr>
        <xdr:cNvPr id="267" name="Рисунок 266">
          <a:extLst>
            <a:ext uri="{FF2B5EF4-FFF2-40B4-BE49-F238E27FC236}">
              <a16:creationId xmlns:a16="http://schemas.microsoft.com/office/drawing/2014/main" xmlns="" id="{00000000-0008-0000-0600-00000B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37</xdr:row>
      <xdr:rowOff>85725</xdr:rowOff>
    </xdr:from>
    <xdr:ext cx="295275" cy="257175"/>
    <xdr:pic>
      <xdr:nvPicPr>
        <xdr:cNvPr id="268" name="Рисунок 267">
          <a:extLst>
            <a:ext uri="{FF2B5EF4-FFF2-40B4-BE49-F238E27FC236}">
              <a16:creationId xmlns:a16="http://schemas.microsoft.com/office/drawing/2014/main" xmlns="" id="{00000000-0008-0000-06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37</xdr:row>
      <xdr:rowOff>502425</xdr:rowOff>
    </xdr:from>
    <xdr:ext cx="295275" cy="257175"/>
    <xdr:pic>
      <xdr:nvPicPr>
        <xdr:cNvPr id="269" name="Рисунок 268">
          <a:extLst>
            <a:ext uri="{FF2B5EF4-FFF2-40B4-BE49-F238E27FC236}">
              <a16:creationId xmlns:a16="http://schemas.microsoft.com/office/drawing/2014/main" xmlns="" id="{00000000-0008-0000-06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37</xdr:row>
      <xdr:rowOff>914400</xdr:rowOff>
    </xdr:from>
    <xdr:ext cx="295275" cy="257175"/>
    <xdr:pic>
      <xdr:nvPicPr>
        <xdr:cNvPr id="270" name="Рисунок 269">
          <a:extLst>
            <a:ext uri="{FF2B5EF4-FFF2-40B4-BE49-F238E27FC236}">
              <a16:creationId xmlns:a16="http://schemas.microsoft.com/office/drawing/2014/main" xmlns="" id="{00000000-0008-0000-0600-00000E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71" name="Рисунок 270">
          <a:extLst>
            <a:ext uri="{FF2B5EF4-FFF2-40B4-BE49-F238E27FC236}">
              <a16:creationId xmlns:a16="http://schemas.microsoft.com/office/drawing/2014/main" xmlns="" id="{00000000-0008-0000-0600-00000F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72" name="Рисунок 271">
          <a:extLst>
            <a:ext uri="{FF2B5EF4-FFF2-40B4-BE49-F238E27FC236}">
              <a16:creationId xmlns:a16="http://schemas.microsoft.com/office/drawing/2014/main" xmlns="" id="{00000000-0008-0000-0600-000010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4</xdr:col>
      <xdr:colOff>95250</xdr:colOff>
      <xdr:row>39</xdr:row>
      <xdr:rowOff>485775</xdr:rowOff>
    </xdr:from>
    <xdr:ext cx="295275" cy="257175"/>
    <xdr:pic>
      <xdr:nvPicPr>
        <xdr:cNvPr id="273" name="Рисунок 272">
          <a:extLst>
            <a:ext uri="{FF2B5EF4-FFF2-40B4-BE49-F238E27FC236}">
              <a16:creationId xmlns:a16="http://schemas.microsoft.com/office/drawing/2014/main" xmlns="" id="{00000000-0008-0000-06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4</xdr:col>
      <xdr:colOff>95250</xdr:colOff>
      <xdr:row>40</xdr:row>
      <xdr:rowOff>485775</xdr:rowOff>
    </xdr:from>
    <xdr:ext cx="295275" cy="257175"/>
    <xdr:pic>
      <xdr:nvPicPr>
        <xdr:cNvPr id="274" name="Рисунок 273">
          <a:extLst>
            <a:ext uri="{FF2B5EF4-FFF2-40B4-BE49-F238E27FC236}">
              <a16:creationId xmlns:a16="http://schemas.microsoft.com/office/drawing/2014/main" xmlns="" id="{00000000-0008-0000-0600-00001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728650"/>
          <a:ext cx="295275" cy="257175"/>
        </a:xfrm>
        <a:prstGeom prst="rect">
          <a:avLst/>
        </a:prstGeom>
      </xdr:spPr>
    </xdr:pic>
    <xdr:clientData/>
  </xdr:oneCellAnchor>
  <xdr:oneCellAnchor>
    <xdr:from>
      <xdr:col>0</xdr:col>
      <xdr:colOff>38100</xdr:colOff>
      <xdr:row>33</xdr:row>
      <xdr:rowOff>57150</xdr:rowOff>
    </xdr:from>
    <xdr:ext cx="1143000" cy="1143000"/>
    <xdr:pic>
      <xdr:nvPicPr>
        <xdr:cNvPr id="275" name="Рисунок 274">
          <a:extLst>
            <a:ext uri="{FF2B5EF4-FFF2-40B4-BE49-F238E27FC236}">
              <a16:creationId xmlns:a16="http://schemas.microsoft.com/office/drawing/2014/main" xmlns="" id="{00000000-0008-0000-0600-000013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33</xdr:row>
      <xdr:rowOff>733425</xdr:rowOff>
    </xdr:from>
    <xdr:ext cx="295275" cy="257175"/>
    <xdr:pic>
      <xdr:nvPicPr>
        <xdr:cNvPr id="276" name="Рисунок 275">
          <a:extLst>
            <a:ext uri="{FF2B5EF4-FFF2-40B4-BE49-F238E27FC236}">
              <a16:creationId xmlns:a16="http://schemas.microsoft.com/office/drawing/2014/main" xmlns="" id="{00000000-0008-0000-0600-000014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33</xdr:row>
      <xdr:rowOff>285750</xdr:rowOff>
    </xdr:from>
    <xdr:ext cx="295275" cy="257175"/>
    <xdr:pic>
      <xdr:nvPicPr>
        <xdr:cNvPr id="277" name="Рисунок 276">
          <a:extLst>
            <a:ext uri="{FF2B5EF4-FFF2-40B4-BE49-F238E27FC236}">
              <a16:creationId xmlns:a16="http://schemas.microsoft.com/office/drawing/2014/main" xmlns="" id="{00000000-0008-0000-06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8" name="Рисунок 277">
          <a:extLst>
            <a:ext uri="{FF2B5EF4-FFF2-40B4-BE49-F238E27FC236}">
              <a16:creationId xmlns:a16="http://schemas.microsoft.com/office/drawing/2014/main" xmlns="" id="{00000000-0008-0000-0600-00001601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34</xdr:row>
      <xdr:rowOff>238125</xdr:rowOff>
    </xdr:from>
    <xdr:ext cx="295275" cy="257175"/>
    <xdr:pic>
      <xdr:nvPicPr>
        <xdr:cNvPr id="279" name="Рисунок 278">
          <a:extLst>
            <a:ext uri="{FF2B5EF4-FFF2-40B4-BE49-F238E27FC236}">
              <a16:creationId xmlns:a16="http://schemas.microsoft.com/office/drawing/2014/main" xmlns="" id="{00000000-0008-0000-06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34</xdr:row>
      <xdr:rowOff>778650</xdr:rowOff>
    </xdr:from>
    <xdr:ext cx="295275" cy="257175"/>
    <xdr:pic>
      <xdr:nvPicPr>
        <xdr:cNvPr id="280" name="Рисунок 279">
          <a:extLst>
            <a:ext uri="{FF2B5EF4-FFF2-40B4-BE49-F238E27FC236}">
              <a16:creationId xmlns:a16="http://schemas.microsoft.com/office/drawing/2014/main" xmlns="" id="{00000000-0008-0000-0600-000018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38</xdr:row>
      <xdr:rowOff>466725</xdr:rowOff>
    </xdr:from>
    <xdr:ext cx="295275" cy="257175"/>
    <xdr:pic>
      <xdr:nvPicPr>
        <xdr:cNvPr id="185" name="Рисунок 184">
          <a:extLst>
            <a:ext uri="{FF2B5EF4-FFF2-40B4-BE49-F238E27FC236}">
              <a16:creationId xmlns:a16="http://schemas.microsoft.com/office/drawing/2014/main" xmlns="" id="{00000000-0008-0000-06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38</xdr:row>
      <xdr:rowOff>333375</xdr:rowOff>
    </xdr:from>
    <xdr:to>
      <xdr:col>0</xdr:col>
      <xdr:colOff>1171575</xdr:colOff>
      <xdr:row>38</xdr:row>
      <xdr:rowOff>1476375</xdr:rowOff>
    </xdr:to>
    <xdr:pic>
      <xdr:nvPicPr>
        <xdr:cNvPr id="3" name="Рисунок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8575" y="39833550"/>
          <a:ext cx="11430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15</xdr:row>
      <xdr:rowOff>57150</xdr:rowOff>
    </xdr:from>
    <xdr:to>
      <xdr:col>0</xdr:col>
      <xdr:colOff>1181100</xdr:colOff>
      <xdr:row>15</xdr:row>
      <xdr:rowOff>1200150</xdr:rowOff>
    </xdr:to>
    <xdr:pic>
      <xdr:nvPicPr>
        <xdr:cNvPr id="24" name="Рисунок 23">
          <a:extLst>
            <a:ext uri="{FF2B5EF4-FFF2-40B4-BE49-F238E27FC236}">
              <a16:creationId xmlns:a16="http://schemas.microsoft.com/office/drawing/2014/main" xmlns="" id="{00000000-0008-0000-07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6" name="Рисунок 25">
          <a:extLst>
            <a:ext uri="{FF2B5EF4-FFF2-40B4-BE49-F238E27FC236}">
              <a16:creationId xmlns:a16="http://schemas.microsoft.com/office/drawing/2014/main" xmlns="" id="{00000000-0008-0000-07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28575</xdr:colOff>
      <xdr:row>22</xdr:row>
      <xdr:rowOff>57150</xdr:rowOff>
    </xdr:from>
    <xdr:to>
      <xdr:col>0</xdr:col>
      <xdr:colOff>1171575</xdr:colOff>
      <xdr:row>22</xdr:row>
      <xdr:rowOff>1200150</xdr:rowOff>
    </xdr:to>
    <xdr:pic>
      <xdr:nvPicPr>
        <xdr:cNvPr id="40" name="Рисунок 39">
          <a:extLst>
            <a:ext uri="{FF2B5EF4-FFF2-40B4-BE49-F238E27FC236}">
              <a16:creationId xmlns:a16="http://schemas.microsoft.com/office/drawing/2014/main" xmlns="" id="{00000000-0008-0000-07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282416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2" name="Рисунок 41">
          <a:extLst>
            <a:ext uri="{FF2B5EF4-FFF2-40B4-BE49-F238E27FC236}">
              <a16:creationId xmlns:a16="http://schemas.microsoft.com/office/drawing/2014/main" xmlns="" id="{00000000-0008-0000-07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21717000"/>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5" name="Рисунок 44">
          <a:extLst>
            <a:ext uri="{FF2B5EF4-FFF2-40B4-BE49-F238E27FC236}">
              <a16:creationId xmlns:a16="http://schemas.microsoft.com/office/drawing/2014/main" xmlns="" id="{00000000-0008-0000-07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25</xdr:row>
      <xdr:rowOff>0</xdr:rowOff>
    </xdr:from>
    <xdr:to>
      <xdr:col>4</xdr:col>
      <xdr:colOff>438150</xdr:colOff>
      <xdr:row>25</xdr:row>
      <xdr:rowOff>0</xdr:rowOff>
    </xdr:to>
    <xdr:pic>
      <xdr:nvPicPr>
        <xdr:cNvPr id="97" name="Рисунок 57">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25</xdr:row>
      <xdr:rowOff>0</xdr:rowOff>
    </xdr:from>
    <xdr:to>
      <xdr:col>4</xdr:col>
      <xdr:colOff>447675</xdr:colOff>
      <xdr:row>25</xdr:row>
      <xdr:rowOff>0</xdr:rowOff>
    </xdr:to>
    <xdr:pic>
      <xdr:nvPicPr>
        <xdr:cNvPr id="98" name="Рисунок 59">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15</xdr:row>
      <xdr:rowOff>276225</xdr:rowOff>
    </xdr:from>
    <xdr:ext cx="295275" cy="257175"/>
    <xdr:pic>
      <xdr:nvPicPr>
        <xdr:cNvPr id="129" name="Рисунок 128">
          <a:extLst>
            <a:ext uri="{FF2B5EF4-FFF2-40B4-BE49-F238E27FC236}">
              <a16:creationId xmlns:a16="http://schemas.microsoft.com/office/drawing/2014/main" xmlns="" id="{00000000-0008-0000-0700-00008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620375"/>
          <a:ext cx="295275" cy="257175"/>
        </a:xfrm>
        <a:prstGeom prst="rect">
          <a:avLst/>
        </a:prstGeom>
      </xdr:spPr>
    </xdr:pic>
    <xdr:clientData/>
  </xdr:oneCellAnchor>
  <xdr:oneCellAnchor>
    <xdr:from>
      <xdr:col>4</xdr:col>
      <xdr:colOff>92850</xdr:colOff>
      <xdr:row>15</xdr:row>
      <xdr:rowOff>750075</xdr:rowOff>
    </xdr:from>
    <xdr:ext cx="295275" cy="257175"/>
    <xdr:pic>
      <xdr:nvPicPr>
        <xdr:cNvPr id="130" name="Рисунок 129">
          <a:extLst>
            <a:ext uri="{FF2B5EF4-FFF2-40B4-BE49-F238E27FC236}">
              <a16:creationId xmlns:a16="http://schemas.microsoft.com/office/drawing/2014/main" xmlns="" id="{00000000-0008-0000-0700-00008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1094225"/>
          <a:ext cx="295275" cy="257175"/>
        </a:xfrm>
        <a:prstGeom prst="rect">
          <a:avLst/>
        </a:prstGeom>
      </xdr:spPr>
    </xdr:pic>
    <xdr:clientData/>
  </xdr:oneCellAnchor>
  <xdr:oneCellAnchor>
    <xdr:from>
      <xdr:col>4</xdr:col>
      <xdr:colOff>95250</xdr:colOff>
      <xdr:row>16</xdr:row>
      <xdr:rowOff>276225</xdr:rowOff>
    </xdr:from>
    <xdr:ext cx="295275" cy="257175"/>
    <xdr:pic>
      <xdr:nvPicPr>
        <xdr:cNvPr id="135" name="Рисунок 134">
          <a:extLst>
            <a:ext uri="{FF2B5EF4-FFF2-40B4-BE49-F238E27FC236}">
              <a16:creationId xmlns:a16="http://schemas.microsoft.com/office/drawing/2014/main" xmlns="" id="{00000000-0008-0000-0700-00008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1877675"/>
          <a:ext cx="295275" cy="257175"/>
        </a:xfrm>
        <a:prstGeom prst="rect">
          <a:avLst/>
        </a:prstGeom>
      </xdr:spPr>
    </xdr:pic>
    <xdr:clientData/>
  </xdr:oneCellAnchor>
  <xdr:oneCellAnchor>
    <xdr:from>
      <xdr:col>4</xdr:col>
      <xdr:colOff>92850</xdr:colOff>
      <xdr:row>16</xdr:row>
      <xdr:rowOff>750075</xdr:rowOff>
    </xdr:from>
    <xdr:ext cx="295275" cy="257175"/>
    <xdr:pic>
      <xdr:nvPicPr>
        <xdr:cNvPr id="136" name="Рисунок 135">
          <a:extLst>
            <a:ext uri="{FF2B5EF4-FFF2-40B4-BE49-F238E27FC236}">
              <a16:creationId xmlns:a16="http://schemas.microsoft.com/office/drawing/2014/main" xmlns="" id="{00000000-0008-0000-0700-00008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23515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7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11"/>
          <a:extLst>
            <a:ext uri="{FF2B5EF4-FFF2-40B4-BE49-F238E27FC236}">
              <a16:creationId xmlns:a16="http://schemas.microsoft.com/office/drawing/2014/main" xmlns="" id="{00000000-0008-0000-0700-00003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62" name="Рисунок 61">
          <a:hlinkClick xmlns:r="http://schemas.openxmlformats.org/officeDocument/2006/relationships" r:id="rId13"/>
          <a:extLst>
            <a:ext uri="{FF2B5EF4-FFF2-40B4-BE49-F238E27FC236}">
              <a16:creationId xmlns:a16="http://schemas.microsoft.com/office/drawing/2014/main" xmlns="" id="{00000000-0008-0000-0700-00003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3</xdr:row>
      <xdr:rowOff>1087</xdr:rowOff>
    </xdr:to>
    <xdr:pic>
      <xdr:nvPicPr>
        <xdr:cNvPr id="63" name="Рисунок 62">
          <a:hlinkClick xmlns:r="http://schemas.openxmlformats.org/officeDocument/2006/relationships" r:id="rId15"/>
          <a:extLst>
            <a:ext uri="{FF2B5EF4-FFF2-40B4-BE49-F238E27FC236}">
              <a16:creationId xmlns:a16="http://schemas.microsoft.com/office/drawing/2014/main" xmlns="" id="{00000000-0008-0000-07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67" name="Рисунок 66">
          <a:extLst>
            <a:ext uri="{FF2B5EF4-FFF2-40B4-BE49-F238E27FC236}">
              <a16:creationId xmlns:a16="http://schemas.microsoft.com/office/drawing/2014/main" xmlns="" id="{00000000-0008-0000-0700-00004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14</xdr:row>
      <xdr:rowOff>485775</xdr:rowOff>
    </xdr:from>
    <xdr:ext cx="295275" cy="257175"/>
    <xdr:pic>
      <xdr:nvPicPr>
        <xdr:cNvPr id="71" name="Рисунок 70">
          <a:extLst>
            <a:ext uri="{FF2B5EF4-FFF2-40B4-BE49-F238E27FC236}">
              <a16:creationId xmlns:a16="http://schemas.microsoft.com/office/drawing/2014/main" xmlns="" id="{00000000-0008-0000-0700-00004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11</xdr:row>
      <xdr:rowOff>57150</xdr:rowOff>
    </xdr:from>
    <xdr:to>
      <xdr:col>0</xdr:col>
      <xdr:colOff>1181100</xdr:colOff>
      <xdr:row>11</xdr:row>
      <xdr:rowOff>1200150</xdr:rowOff>
    </xdr:to>
    <xdr:pic>
      <xdr:nvPicPr>
        <xdr:cNvPr id="72" name="Рисунок 71">
          <a:extLst>
            <a:ext uri="{FF2B5EF4-FFF2-40B4-BE49-F238E27FC236}">
              <a16:creationId xmlns:a16="http://schemas.microsoft.com/office/drawing/2014/main" xmlns="" id="{00000000-0008-0000-0700-00004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73" name="Рисунок 72">
          <a:extLst>
            <a:ext uri="{FF2B5EF4-FFF2-40B4-BE49-F238E27FC236}">
              <a16:creationId xmlns:a16="http://schemas.microsoft.com/office/drawing/2014/main" xmlns="" id="{00000000-0008-0000-0700-00004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11</xdr:row>
      <xdr:rowOff>276225</xdr:rowOff>
    </xdr:from>
    <xdr:ext cx="295275" cy="257175"/>
    <xdr:pic>
      <xdr:nvPicPr>
        <xdr:cNvPr id="74" name="Рисунок 73">
          <a:extLst>
            <a:ext uri="{FF2B5EF4-FFF2-40B4-BE49-F238E27FC236}">
              <a16:creationId xmlns:a16="http://schemas.microsoft.com/office/drawing/2014/main" xmlns="" id="{00000000-0008-0000-0700-00004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11</xdr:row>
      <xdr:rowOff>752475</xdr:rowOff>
    </xdr:from>
    <xdr:ext cx="295275" cy="257175"/>
    <xdr:pic>
      <xdr:nvPicPr>
        <xdr:cNvPr id="75" name="Рисунок 74">
          <a:extLst>
            <a:ext uri="{FF2B5EF4-FFF2-40B4-BE49-F238E27FC236}">
              <a16:creationId xmlns:a16="http://schemas.microsoft.com/office/drawing/2014/main" xmlns="" id="{00000000-0008-0000-0700-00004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12</xdr:row>
      <xdr:rowOff>276225</xdr:rowOff>
    </xdr:from>
    <xdr:ext cx="295275" cy="257175"/>
    <xdr:pic>
      <xdr:nvPicPr>
        <xdr:cNvPr id="76" name="Рисунок 75">
          <a:extLst>
            <a:ext uri="{FF2B5EF4-FFF2-40B4-BE49-F238E27FC236}">
              <a16:creationId xmlns:a16="http://schemas.microsoft.com/office/drawing/2014/main" xmlns="" id="{00000000-0008-0000-0700-00004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7" name="Рисунок 76">
          <a:extLst>
            <a:ext uri="{FF2B5EF4-FFF2-40B4-BE49-F238E27FC236}">
              <a16:creationId xmlns:a16="http://schemas.microsoft.com/office/drawing/2014/main" xmlns="" id="{00000000-0008-0000-0700-00004D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xmlns="" id="{00000000-0008-0000-0700-00004E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xmlns="" id="{00000000-0008-0000-0700-00004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xmlns="" id="{00000000-0008-0000-07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xmlns="" id="{00000000-0008-0000-07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xmlns="" id="{00000000-0008-0000-0700-000052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xmlns="" id="{00000000-0008-0000-07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xmlns="" id="{00000000-0008-0000-0700-00005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xmlns="" id="{00000000-0008-0000-0700-00005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xmlns="" id="{00000000-0008-0000-0700-00005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13</xdr:row>
      <xdr:rowOff>66675</xdr:rowOff>
    </xdr:from>
    <xdr:to>
      <xdr:col>0</xdr:col>
      <xdr:colOff>1181100</xdr:colOff>
      <xdr:row>13</xdr:row>
      <xdr:rowOff>1209675</xdr:rowOff>
    </xdr:to>
    <xdr:pic>
      <xdr:nvPicPr>
        <xdr:cNvPr id="87" name="Рисунок 86">
          <a:extLst>
            <a:ext uri="{FF2B5EF4-FFF2-40B4-BE49-F238E27FC236}">
              <a16:creationId xmlns:a16="http://schemas.microsoft.com/office/drawing/2014/main" xmlns="" id="{00000000-0008-0000-07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13</xdr:row>
      <xdr:rowOff>485775</xdr:rowOff>
    </xdr:from>
    <xdr:ext cx="295275" cy="257175"/>
    <xdr:pic>
      <xdr:nvPicPr>
        <xdr:cNvPr id="88" name="Рисунок 87">
          <a:extLst>
            <a:ext uri="{FF2B5EF4-FFF2-40B4-BE49-F238E27FC236}">
              <a16:creationId xmlns:a16="http://schemas.microsoft.com/office/drawing/2014/main" xmlns="" id="{00000000-0008-0000-0700-00005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19</xdr:row>
      <xdr:rowOff>57150</xdr:rowOff>
    </xdr:from>
    <xdr:to>
      <xdr:col>0</xdr:col>
      <xdr:colOff>1181100</xdr:colOff>
      <xdr:row>19</xdr:row>
      <xdr:rowOff>1200150</xdr:rowOff>
    </xdr:to>
    <xdr:pic>
      <xdr:nvPicPr>
        <xdr:cNvPr id="89" name="Рисунок 88">
          <a:extLst>
            <a:ext uri="{FF2B5EF4-FFF2-40B4-BE49-F238E27FC236}">
              <a16:creationId xmlns:a16="http://schemas.microsoft.com/office/drawing/2014/main" xmlns="" id="{00000000-0008-0000-0700-00005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90" name="Рисунок 89">
          <a:extLst>
            <a:ext uri="{FF2B5EF4-FFF2-40B4-BE49-F238E27FC236}">
              <a16:creationId xmlns:a16="http://schemas.microsoft.com/office/drawing/2014/main" xmlns="" id="{00000000-0008-0000-0700-00005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91" name="Рисунок 90">
          <a:extLst>
            <a:ext uri="{FF2B5EF4-FFF2-40B4-BE49-F238E27FC236}">
              <a16:creationId xmlns:a16="http://schemas.microsoft.com/office/drawing/2014/main" xmlns="" id="{00000000-0008-0000-0700-00005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19</xdr:row>
      <xdr:rowOff>85725</xdr:rowOff>
    </xdr:from>
    <xdr:ext cx="295275" cy="257175"/>
    <xdr:pic>
      <xdr:nvPicPr>
        <xdr:cNvPr id="92" name="Рисунок 91">
          <a:extLst>
            <a:ext uri="{FF2B5EF4-FFF2-40B4-BE49-F238E27FC236}">
              <a16:creationId xmlns:a16="http://schemas.microsoft.com/office/drawing/2014/main" xmlns="" id="{00000000-0008-0000-0700-00005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19</xdr:row>
      <xdr:rowOff>492900</xdr:rowOff>
    </xdr:from>
    <xdr:ext cx="295275" cy="257175"/>
    <xdr:pic>
      <xdr:nvPicPr>
        <xdr:cNvPr id="93" name="Рисунок 92">
          <a:extLst>
            <a:ext uri="{FF2B5EF4-FFF2-40B4-BE49-F238E27FC236}">
              <a16:creationId xmlns:a16="http://schemas.microsoft.com/office/drawing/2014/main" xmlns="" id="{00000000-0008-0000-0700-00005D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19</xdr:row>
      <xdr:rowOff>919125</xdr:rowOff>
    </xdr:from>
    <xdr:ext cx="295275" cy="257175"/>
    <xdr:pic>
      <xdr:nvPicPr>
        <xdr:cNvPr id="94" name="Рисунок 93">
          <a:extLst>
            <a:ext uri="{FF2B5EF4-FFF2-40B4-BE49-F238E27FC236}">
              <a16:creationId xmlns:a16="http://schemas.microsoft.com/office/drawing/2014/main" xmlns="" id="{00000000-0008-0000-07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20</xdr:row>
      <xdr:rowOff>85725</xdr:rowOff>
    </xdr:from>
    <xdr:ext cx="295275" cy="257175"/>
    <xdr:pic>
      <xdr:nvPicPr>
        <xdr:cNvPr id="95" name="Рисунок 94">
          <a:extLst>
            <a:ext uri="{FF2B5EF4-FFF2-40B4-BE49-F238E27FC236}">
              <a16:creationId xmlns:a16="http://schemas.microsoft.com/office/drawing/2014/main" xmlns="" id="{00000000-0008-0000-0700-00005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20</xdr:row>
      <xdr:rowOff>492900</xdr:rowOff>
    </xdr:from>
    <xdr:ext cx="295275" cy="257175"/>
    <xdr:pic>
      <xdr:nvPicPr>
        <xdr:cNvPr id="96" name="Рисунок 95">
          <a:extLst>
            <a:ext uri="{FF2B5EF4-FFF2-40B4-BE49-F238E27FC236}">
              <a16:creationId xmlns:a16="http://schemas.microsoft.com/office/drawing/2014/main" xmlns="" id="{00000000-0008-0000-0700-000060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20</xdr:row>
      <xdr:rowOff>919125</xdr:rowOff>
    </xdr:from>
    <xdr:ext cx="295275" cy="257175"/>
    <xdr:pic>
      <xdr:nvPicPr>
        <xdr:cNvPr id="113" name="Рисунок 112">
          <a:extLst>
            <a:ext uri="{FF2B5EF4-FFF2-40B4-BE49-F238E27FC236}">
              <a16:creationId xmlns:a16="http://schemas.microsoft.com/office/drawing/2014/main" xmlns="" id="{00000000-0008-0000-0700-00007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21</xdr:row>
      <xdr:rowOff>85725</xdr:rowOff>
    </xdr:from>
    <xdr:ext cx="295275" cy="257175"/>
    <xdr:pic>
      <xdr:nvPicPr>
        <xdr:cNvPr id="114" name="Рисунок 113">
          <a:extLst>
            <a:ext uri="{FF2B5EF4-FFF2-40B4-BE49-F238E27FC236}">
              <a16:creationId xmlns:a16="http://schemas.microsoft.com/office/drawing/2014/main" xmlns="" id="{00000000-0008-0000-0700-00007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21</xdr:row>
      <xdr:rowOff>492900</xdr:rowOff>
    </xdr:from>
    <xdr:ext cx="295275" cy="257175"/>
    <xdr:pic>
      <xdr:nvPicPr>
        <xdr:cNvPr id="115" name="Рисунок 114">
          <a:extLst>
            <a:ext uri="{FF2B5EF4-FFF2-40B4-BE49-F238E27FC236}">
              <a16:creationId xmlns:a16="http://schemas.microsoft.com/office/drawing/2014/main" xmlns="" id="{00000000-0008-0000-0700-00007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21</xdr:row>
      <xdr:rowOff>919125</xdr:rowOff>
    </xdr:from>
    <xdr:ext cx="295275" cy="257175"/>
    <xdr:pic>
      <xdr:nvPicPr>
        <xdr:cNvPr id="116" name="Рисунок 115">
          <a:extLst>
            <a:ext uri="{FF2B5EF4-FFF2-40B4-BE49-F238E27FC236}">
              <a16:creationId xmlns:a16="http://schemas.microsoft.com/office/drawing/2014/main" xmlns="" id="{00000000-0008-0000-0700-00007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22</xdr:row>
      <xdr:rowOff>742950</xdr:rowOff>
    </xdr:from>
    <xdr:ext cx="295275" cy="257175"/>
    <xdr:pic>
      <xdr:nvPicPr>
        <xdr:cNvPr id="56" name="Рисунок 55">
          <a:extLst>
            <a:ext uri="{FF2B5EF4-FFF2-40B4-BE49-F238E27FC236}">
              <a16:creationId xmlns:a16="http://schemas.microsoft.com/office/drawing/2014/main" xmlns="" id="{00000000-0008-0000-0700-00003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22</xdr:row>
      <xdr:rowOff>257175</xdr:rowOff>
    </xdr:from>
    <xdr:ext cx="295275" cy="257175"/>
    <xdr:pic>
      <xdr:nvPicPr>
        <xdr:cNvPr id="57" name="Рисунок 56">
          <a:extLst>
            <a:ext uri="{FF2B5EF4-FFF2-40B4-BE49-F238E27FC236}">
              <a16:creationId xmlns:a16="http://schemas.microsoft.com/office/drawing/2014/main" xmlns="" id="{00000000-0008-0000-0700-00003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22</xdr:row>
      <xdr:rowOff>742950</xdr:rowOff>
    </xdr:from>
    <xdr:ext cx="295275" cy="257175"/>
    <xdr:pic>
      <xdr:nvPicPr>
        <xdr:cNvPr id="58" name="Рисунок 57">
          <a:extLst>
            <a:ext uri="{FF2B5EF4-FFF2-40B4-BE49-F238E27FC236}">
              <a16:creationId xmlns:a16="http://schemas.microsoft.com/office/drawing/2014/main" xmlns="" id="{00000000-0008-0000-0700-00003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22</xdr:row>
      <xdr:rowOff>257175</xdr:rowOff>
    </xdr:from>
    <xdr:ext cx="295275" cy="257175"/>
    <xdr:pic>
      <xdr:nvPicPr>
        <xdr:cNvPr id="59" name="Рисунок 58">
          <a:extLst>
            <a:ext uri="{FF2B5EF4-FFF2-40B4-BE49-F238E27FC236}">
              <a16:creationId xmlns:a16="http://schemas.microsoft.com/office/drawing/2014/main" xmlns="" id="{00000000-0008-0000-0700-00003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23</xdr:row>
      <xdr:rowOff>742950</xdr:rowOff>
    </xdr:from>
    <xdr:ext cx="295275" cy="257175"/>
    <xdr:pic>
      <xdr:nvPicPr>
        <xdr:cNvPr id="64" name="Рисунок 63">
          <a:extLst>
            <a:ext uri="{FF2B5EF4-FFF2-40B4-BE49-F238E27FC236}">
              <a16:creationId xmlns:a16="http://schemas.microsoft.com/office/drawing/2014/main" xmlns="" id="{00000000-0008-0000-0700-00004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23</xdr:row>
      <xdr:rowOff>257175</xdr:rowOff>
    </xdr:from>
    <xdr:ext cx="295275" cy="257175"/>
    <xdr:pic>
      <xdr:nvPicPr>
        <xdr:cNvPr id="65" name="Рисунок 64">
          <a:extLst>
            <a:ext uri="{FF2B5EF4-FFF2-40B4-BE49-F238E27FC236}">
              <a16:creationId xmlns:a16="http://schemas.microsoft.com/office/drawing/2014/main" xmlns="" id="{00000000-0008-0000-0700-00004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24</xdr:row>
      <xdr:rowOff>742950</xdr:rowOff>
    </xdr:from>
    <xdr:ext cx="295275" cy="257175"/>
    <xdr:pic>
      <xdr:nvPicPr>
        <xdr:cNvPr id="66" name="Рисунок 65">
          <a:extLst>
            <a:ext uri="{FF2B5EF4-FFF2-40B4-BE49-F238E27FC236}">
              <a16:creationId xmlns:a16="http://schemas.microsoft.com/office/drawing/2014/main" xmlns="" id="{00000000-0008-0000-0700-00004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24</xdr:row>
      <xdr:rowOff>257175</xdr:rowOff>
    </xdr:from>
    <xdr:ext cx="295275" cy="257175"/>
    <xdr:pic>
      <xdr:nvPicPr>
        <xdr:cNvPr id="68" name="Рисунок 67">
          <a:extLst>
            <a:ext uri="{FF2B5EF4-FFF2-40B4-BE49-F238E27FC236}">
              <a16:creationId xmlns:a16="http://schemas.microsoft.com/office/drawing/2014/main" xmlns="" id="{00000000-0008-0000-0700-00004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17</xdr:row>
      <xdr:rowOff>57150</xdr:rowOff>
    </xdr:from>
    <xdr:ext cx="1143000" cy="1143000"/>
    <xdr:pic>
      <xdr:nvPicPr>
        <xdr:cNvPr id="69" name="Рисунок 68">
          <a:extLst>
            <a:ext uri="{FF2B5EF4-FFF2-40B4-BE49-F238E27FC236}">
              <a16:creationId xmlns:a16="http://schemas.microsoft.com/office/drawing/2014/main" xmlns="" id="{00000000-0008-0000-0700-00004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17</xdr:row>
      <xdr:rowOff>276225</xdr:rowOff>
    </xdr:from>
    <xdr:ext cx="295275" cy="257175"/>
    <xdr:pic>
      <xdr:nvPicPr>
        <xdr:cNvPr id="70" name="Рисунок 69">
          <a:extLst>
            <a:ext uri="{FF2B5EF4-FFF2-40B4-BE49-F238E27FC236}">
              <a16:creationId xmlns:a16="http://schemas.microsoft.com/office/drawing/2014/main" xmlns="" id="{00000000-0008-0000-07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17</xdr:row>
      <xdr:rowOff>750075</xdr:rowOff>
    </xdr:from>
    <xdr:ext cx="295275" cy="257175"/>
    <xdr:pic>
      <xdr:nvPicPr>
        <xdr:cNvPr id="99" name="Рисунок 98">
          <a:extLst>
            <a:ext uri="{FF2B5EF4-FFF2-40B4-BE49-F238E27FC236}">
              <a16:creationId xmlns:a16="http://schemas.microsoft.com/office/drawing/2014/main" xmlns="" id="{00000000-0008-0000-07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18</xdr:row>
      <xdr:rowOff>514350</xdr:rowOff>
    </xdr:from>
    <xdr:ext cx="295275" cy="257175"/>
    <xdr:pic>
      <xdr:nvPicPr>
        <xdr:cNvPr id="100" name="Рисунок 99">
          <a:extLst>
            <a:ext uri="{FF2B5EF4-FFF2-40B4-BE49-F238E27FC236}">
              <a16:creationId xmlns:a16="http://schemas.microsoft.com/office/drawing/2014/main" xmlns="" id="{00000000-0008-0000-0700-00006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18</xdr:row>
      <xdr:rowOff>57150</xdr:rowOff>
    </xdr:from>
    <xdr:ext cx="1143000" cy="1143000"/>
    <xdr:pic>
      <xdr:nvPicPr>
        <xdr:cNvPr id="101" name="Рисунок 100">
          <a:extLst>
            <a:ext uri="{FF2B5EF4-FFF2-40B4-BE49-F238E27FC236}">
              <a16:creationId xmlns:a16="http://schemas.microsoft.com/office/drawing/2014/main" xmlns="" id="{00000000-0008-0000-0700-00006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19050</xdr:colOff>
      <xdr:row>51</xdr:row>
      <xdr:rowOff>0</xdr:rowOff>
    </xdr:from>
    <xdr:ext cx="126408" cy="45719"/>
    <xdr:sp macro="" textlink="">
      <xdr:nvSpPr>
        <xdr:cNvPr id="143" name="Text Box 5">
          <a:extLst>
            <a:ext uri="{FF2B5EF4-FFF2-40B4-BE49-F238E27FC236}">
              <a16:creationId xmlns:a16="http://schemas.microsoft.com/office/drawing/2014/main" xmlns="" id="{00000000-0008-0000-08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44" name="Text Box 5">
          <a:extLst>
            <a:ext uri="{FF2B5EF4-FFF2-40B4-BE49-F238E27FC236}">
              <a16:creationId xmlns:a16="http://schemas.microsoft.com/office/drawing/2014/main" xmlns="" id="{00000000-0008-0000-08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47" name="Text Box 5">
          <a:extLst>
            <a:ext uri="{FF2B5EF4-FFF2-40B4-BE49-F238E27FC236}">
              <a16:creationId xmlns:a16="http://schemas.microsoft.com/office/drawing/2014/main" xmlns="" id="{00000000-0008-0000-08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48" name="Text Box 5">
          <a:extLst>
            <a:ext uri="{FF2B5EF4-FFF2-40B4-BE49-F238E27FC236}">
              <a16:creationId xmlns:a16="http://schemas.microsoft.com/office/drawing/2014/main" xmlns="" id="{00000000-0008-0000-08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49" name="Text Box 5">
          <a:extLst>
            <a:ext uri="{FF2B5EF4-FFF2-40B4-BE49-F238E27FC236}">
              <a16:creationId xmlns:a16="http://schemas.microsoft.com/office/drawing/2014/main" xmlns="" id="{00000000-0008-0000-08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0" name="Text Box 5">
          <a:extLst>
            <a:ext uri="{FF2B5EF4-FFF2-40B4-BE49-F238E27FC236}">
              <a16:creationId xmlns:a16="http://schemas.microsoft.com/office/drawing/2014/main" xmlns="" id="{00000000-0008-0000-08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1" name="Text Box 5">
          <a:extLst>
            <a:ext uri="{FF2B5EF4-FFF2-40B4-BE49-F238E27FC236}">
              <a16:creationId xmlns:a16="http://schemas.microsoft.com/office/drawing/2014/main" xmlns="" id="{00000000-0008-0000-08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2" name="Text Box 5">
          <a:extLst>
            <a:ext uri="{FF2B5EF4-FFF2-40B4-BE49-F238E27FC236}">
              <a16:creationId xmlns:a16="http://schemas.microsoft.com/office/drawing/2014/main" xmlns="" id="{00000000-0008-0000-08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3" name="Text Box 5">
          <a:extLst>
            <a:ext uri="{FF2B5EF4-FFF2-40B4-BE49-F238E27FC236}">
              <a16:creationId xmlns:a16="http://schemas.microsoft.com/office/drawing/2014/main" xmlns="" id="{00000000-0008-0000-08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4" name="Text Box 5">
          <a:extLst>
            <a:ext uri="{FF2B5EF4-FFF2-40B4-BE49-F238E27FC236}">
              <a16:creationId xmlns:a16="http://schemas.microsoft.com/office/drawing/2014/main" xmlns="" id="{00000000-0008-0000-08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5" name="Text Box 5">
          <a:extLst>
            <a:ext uri="{FF2B5EF4-FFF2-40B4-BE49-F238E27FC236}">
              <a16:creationId xmlns:a16="http://schemas.microsoft.com/office/drawing/2014/main" xmlns="" id="{00000000-0008-0000-08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6" name="Text Box 5">
          <a:extLst>
            <a:ext uri="{FF2B5EF4-FFF2-40B4-BE49-F238E27FC236}">
              <a16:creationId xmlns:a16="http://schemas.microsoft.com/office/drawing/2014/main" xmlns="" id="{00000000-0008-0000-08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7" name="Text Box 5">
          <a:extLst>
            <a:ext uri="{FF2B5EF4-FFF2-40B4-BE49-F238E27FC236}">
              <a16:creationId xmlns:a16="http://schemas.microsoft.com/office/drawing/2014/main" xmlns="" id="{00000000-0008-0000-08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8" name="Text Box 5">
          <a:extLst>
            <a:ext uri="{FF2B5EF4-FFF2-40B4-BE49-F238E27FC236}">
              <a16:creationId xmlns:a16="http://schemas.microsoft.com/office/drawing/2014/main" xmlns="" id="{00000000-0008-0000-08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59" name="Text Box 5">
          <a:extLst>
            <a:ext uri="{FF2B5EF4-FFF2-40B4-BE49-F238E27FC236}">
              <a16:creationId xmlns:a16="http://schemas.microsoft.com/office/drawing/2014/main" xmlns="" id="{00000000-0008-0000-08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0" name="Text Box 5">
          <a:extLst>
            <a:ext uri="{FF2B5EF4-FFF2-40B4-BE49-F238E27FC236}">
              <a16:creationId xmlns:a16="http://schemas.microsoft.com/office/drawing/2014/main" xmlns="" id="{00000000-0008-0000-08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1" name="Text Box 5">
          <a:extLst>
            <a:ext uri="{FF2B5EF4-FFF2-40B4-BE49-F238E27FC236}">
              <a16:creationId xmlns:a16="http://schemas.microsoft.com/office/drawing/2014/main" xmlns="" id="{00000000-0008-0000-08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2" name="Text Box 5">
          <a:extLst>
            <a:ext uri="{FF2B5EF4-FFF2-40B4-BE49-F238E27FC236}">
              <a16:creationId xmlns:a16="http://schemas.microsoft.com/office/drawing/2014/main" xmlns="" id="{00000000-0008-0000-08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3" name="Text Box 5">
          <a:extLst>
            <a:ext uri="{FF2B5EF4-FFF2-40B4-BE49-F238E27FC236}">
              <a16:creationId xmlns:a16="http://schemas.microsoft.com/office/drawing/2014/main" xmlns="" id="{00000000-0008-0000-08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4" name="Text Box 5">
          <a:extLst>
            <a:ext uri="{FF2B5EF4-FFF2-40B4-BE49-F238E27FC236}">
              <a16:creationId xmlns:a16="http://schemas.microsoft.com/office/drawing/2014/main" xmlns="" id="{00000000-0008-0000-08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5" name="Text Box 5">
          <a:extLst>
            <a:ext uri="{FF2B5EF4-FFF2-40B4-BE49-F238E27FC236}">
              <a16:creationId xmlns:a16="http://schemas.microsoft.com/office/drawing/2014/main" xmlns="" id="{00000000-0008-0000-08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6" name="Text Box 5">
          <a:extLst>
            <a:ext uri="{FF2B5EF4-FFF2-40B4-BE49-F238E27FC236}">
              <a16:creationId xmlns:a16="http://schemas.microsoft.com/office/drawing/2014/main" xmlns="" id="{00000000-0008-0000-08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7" name="Text Box 5">
          <a:extLst>
            <a:ext uri="{FF2B5EF4-FFF2-40B4-BE49-F238E27FC236}">
              <a16:creationId xmlns:a16="http://schemas.microsoft.com/office/drawing/2014/main" xmlns="" id="{00000000-0008-0000-08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8" name="Text Box 5">
          <a:extLst>
            <a:ext uri="{FF2B5EF4-FFF2-40B4-BE49-F238E27FC236}">
              <a16:creationId xmlns:a16="http://schemas.microsoft.com/office/drawing/2014/main" xmlns="" id="{00000000-0008-0000-08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69" name="Text Box 5">
          <a:extLst>
            <a:ext uri="{FF2B5EF4-FFF2-40B4-BE49-F238E27FC236}">
              <a16:creationId xmlns:a16="http://schemas.microsoft.com/office/drawing/2014/main" xmlns="" id="{00000000-0008-0000-08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0" name="Text Box 5">
          <a:extLst>
            <a:ext uri="{FF2B5EF4-FFF2-40B4-BE49-F238E27FC236}">
              <a16:creationId xmlns:a16="http://schemas.microsoft.com/office/drawing/2014/main" xmlns="" id="{00000000-0008-0000-08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1" name="Text Box 5">
          <a:extLst>
            <a:ext uri="{FF2B5EF4-FFF2-40B4-BE49-F238E27FC236}">
              <a16:creationId xmlns:a16="http://schemas.microsoft.com/office/drawing/2014/main" xmlns="" id="{00000000-0008-0000-08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2" name="Text Box 5">
          <a:extLst>
            <a:ext uri="{FF2B5EF4-FFF2-40B4-BE49-F238E27FC236}">
              <a16:creationId xmlns:a16="http://schemas.microsoft.com/office/drawing/2014/main" xmlns="" id="{00000000-0008-0000-08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3" name="Text Box 5">
          <a:extLst>
            <a:ext uri="{FF2B5EF4-FFF2-40B4-BE49-F238E27FC236}">
              <a16:creationId xmlns:a16="http://schemas.microsoft.com/office/drawing/2014/main" xmlns="" id="{00000000-0008-0000-08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4" name="Text Box 5">
          <a:extLst>
            <a:ext uri="{FF2B5EF4-FFF2-40B4-BE49-F238E27FC236}">
              <a16:creationId xmlns:a16="http://schemas.microsoft.com/office/drawing/2014/main" xmlns="" id="{00000000-0008-0000-08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5" name="Text Box 5">
          <a:extLst>
            <a:ext uri="{FF2B5EF4-FFF2-40B4-BE49-F238E27FC236}">
              <a16:creationId xmlns:a16="http://schemas.microsoft.com/office/drawing/2014/main" xmlns="" id="{00000000-0008-0000-08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6" name="Text Box 5">
          <a:extLst>
            <a:ext uri="{FF2B5EF4-FFF2-40B4-BE49-F238E27FC236}">
              <a16:creationId xmlns:a16="http://schemas.microsoft.com/office/drawing/2014/main" xmlns="" id="{00000000-0008-0000-08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7" name="Text Box 5">
          <a:extLst>
            <a:ext uri="{FF2B5EF4-FFF2-40B4-BE49-F238E27FC236}">
              <a16:creationId xmlns:a16="http://schemas.microsoft.com/office/drawing/2014/main" xmlns="" id="{00000000-0008-0000-08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8" name="Text Box 5">
          <a:extLst>
            <a:ext uri="{FF2B5EF4-FFF2-40B4-BE49-F238E27FC236}">
              <a16:creationId xmlns:a16="http://schemas.microsoft.com/office/drawing/2014/main" xmlns="" id="{00000000-0008-0000-08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79" name="Text Box 5">
          <a:extLst>
            <a:ext uri="{FF2B5EF4-FFF2-40B4-BE49-F238E27FC236}">
              <a16:creationId xmlns:a16="http://schemas.microsoft.com/office/drawing/2014/main" xmlns="" id="{00000000-0008-0000-08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0" name="Text Box 5">
          <a:extLst>
            <a:ext uri="{FF2B5EF4-FFF2-40B4-BE49-F238E27FC236}">
              <a16:creationId xmlns:a16="http://schemas.microsoft.com/office/drawing/2014/main" xmlns="" id="{00000000-0008-0000-08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1" name="Text Box 5">
          <a:extLst>
            <a:ext uri="{FF2B5EF4-FFF2-40B4-BE49-F238E27FC236}">
              <a16:creationId xmlns:a16="http://schemas.microsoft.com/office/drawing/2014/main" xmlns="" id="{00000000-0008-0000-08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2" name="Text Box 5">
          <a:extLst>
            <a:ext uri="{FF2B5EF4-FFF2-40B4-BE49-F238E27FC236}">
              <a16:creationId xmlns:a16="http://schemas.microsoft.com/office/drawing/2014/main" xmlns="" id="{00000000-0008-0000-08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3" name="Text Box 5">
          <a:extLst>
            <a:ext uri="{FF2B5EF4-FFF2-40B4-BE49-F238E27FC236}">
              <a16:creationId xmlns:a16="http://schemas.microsoft.com/office/drawing/2014/main" xmlns="" id="{00000000-0008-0000-08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4" name="Text Box 5">
          <a:extLst>
            <a:ext uri="{FF2B5EF4-FFF2-40B4-BE49-F238E27FC236}">
              <a16:creationId xmlns:a16="http://schemas.microsoft.com/office/drawing/2014/main" xmlns="" id="{00000000-0008-0000-08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5" name="Text Box 5">
          <a:extLst>
            <a:ext uri="{FF2B5EF4-FFF2-40B4-BE49-F238E27FC236}">
              <a16:creationId xmlns:a16="http://schemas.microsoft.com/office/drawing/2014/main" xmlns="" id="{00000000-0008-0000-08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6" name="Text Box 5">
          <a:extLst>
            <a:ext uri="{FF2B5EF4-FFF2-40B4-BE49-F238E27FC236}">
              <a16:creationId xmlns:a16="http://schemas.microsoft.com/office/drawing/2014/main" xmlns="" id="{00000000-0008-0000-08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7" name="Text Box 5">
          <a:extLst>
            <a:ext uri="{FF2B5EF4-FFF2-40B4-BE49-F238E27FC236}">
              <a16:creationId xmlns:a16="http://schemas.microsoft.com/office/drawing/2014/main" xmlns="" id="{00000000-0008-0000-08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8" name="Text Box 5">
          <a:extLst>
            <a:ext uri="{FF2B5EF4-FFF2-40B4-BE49-F238E27FC236}">
              <a16:creationId xmlns:a16="http://schemas.microsoft.com/office/drawing/2014/main" xmlns="" id="{00000000-0008-0000-08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89" name="Text Box 5">
          <a:extLst>
            <a:ext uri="{FF2B5EF4-FFF2-40B4-BE49-F238E27FC236}">
              <a16:creationId xmlns:a16="http://schemas.microsoft.com/office/drawing/2014/main" xmlns="" id="{00000000-0008-0000-08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0" name="Text Box 5">
          <a:extLst>
            <a:ext uri="{FF2B5EF4-FFF2-40B4-BE49-F238E27FC236}">
              <a16:creationId xmlns:a16="http://schemas.microsoft.com/office/drawing/2014/main" xmlns="" id="{00000000-0008-0000-08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1" name="Text Box 5">
          <a:extLst>
            <a:ext uri="{FF2B5EF4-FFF2-40B4-BE49-F238E27FC236}">
              <a16:creationId xmlns:a16="http://schemas.microsoft.com/office/drawing/2014/main" xmlns="" id="{00000000-0008-0000-08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2" name="Text Box 5">
          <a:extLst>
            <a:ext uri="{FF2B5EF4-FFF2-40B4-BE49-F238E27FC236}">
              <a16:creationId xmlns:a16="http://schemas.microsoft.com/office/drawing/2014/main" xmlns="" id="{00000000-0008-0000-08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3" name="Text Box 5">
          <a:extLst>
            <a:ext uri="{FF2B5EF4-FFF2-40B4-BE49-F238E27FC236}">
              <a16:creationId xmlns:a16="http://schemas.microsoft.com/office/drawing/2014/main" xmlns="" id="{00000000-0008-0000-08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4" name="Text Box 5">
          <a:extLst>
            <a:ext uri="{FF2B5EF4-FFF2-40B4-BE49-F238E27FC236}">
              <a16:creationId xmlns:a16="http://schemas.microsoft.com/office/drawing/2014/main" xmlns="" id="{00000000-0008-0000-08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5" name="Text Box 5">
          <a:extLst>
            <a:ext uri="{FF2B5EF4-FFF2-40B4-BE49-F238E27FC236}">
              <a16:creationId xmlns:a16="http://schemas.microsoft.com/office/drawing/2014/main" xmlns="" id="{00000000-0008-0000-08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6" name="Text Box 5">
          <a:extLst>
            <a:ext uri="{FF2B5EF4-FFF2-40B4-BE49-F238E27FC236}">
              <a16:creationId xmlns:a16="http://schemas.microsoft.com/office/drawing/2014/main" xmlns="" id="{00000000-0008-0000-08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7" name="Text Box 5">
          <a:extLst>
            <a:ext uri="{FF2B5EF4-FFF2-40B4-BE49-F238E27FC236}">
              <a16:creationId xmlns:a16="http://schemas.microsoft.com/office/drawing/2014/main" xmlns="" id="{00000000-0008-0000-08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8" name="Text Box 5">
          <a:extLst>
            <a:ext uri="{FF2B5EF4-FFF2-40B4-BE49-F238E27FC236}">
              <a16:creationId xmlns:a16="http://schemas.microsoft.com/office/drawing/2014/main" xmlns="" id="{00000000-0008-0000-08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199" name="Text Box 5">
          <a:extLst>
            <a:ext uri="{FF2B5EF4-FFF2-40B4-BE49-F238E27FC236}">
              <a16:creationId xmlns:a16="http://schemas.microsoft.com/office/drawing/2014/main" xmlns="" id="{00000000-0008-0000-08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0" name="Text Box 5">
          <a:extLst>
            <a:ext uri="{FF2B5EF4-FFF2-40B4-BE49-F238E27FC236}">
              <a16:creationId xmlns:a16="http://schemas.microsoft.com/office/drawing/2014/main" xmlns="" id="{00000000-0008-0000-08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1" name="Text Box 5">
          <a:extLst>
            <a:ext uri="{FF2B5EF4-FFF2-40B4-BE49-F238E27FC236}">
              <a16:creationId xmlns:a16="http://schemas.microsoft.com/office/drawing/2014/main" xmlns="" id="{00000000-0008-0000-08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2" name="Text Box 5">
          <a:extLst>
            <a:ext uri="{FF2B5EF4-FFF2-40B4-BE49-F238E27FC236}">
              <a16:creationId xmlns:a16="http://schemas.microsoft.com/office/drawing/2014/main" xmlns="" id="{00000000-0008-0000-08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3" name="Text Box 5">
          <a:extLst>
            <a:ext uri="{FF2B5EF4-FFF2-40B4-BE49-F238E27FC236}">
              <a16:creationId xmlns:a16="http://schemas.microsoft.com/office/drawing/2014/main" xmlns="" id="{00000000-0008-0000-08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4" name="Text Box 5">
          <a:extLst>
            <a:ext uri="{FF2B5EF4-FFF2-40B4-BE49-F238E27FC236}">
              <a16:creationId xmlns:a16="http://schemas.microsoft.com/office/drawing/2014/main" xmlns="" id="{00000000-0008-0000-08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5" name="Text Box 5">
          <a:extLst>
            <a:ext uri="{FF2B5EF4-FFF2-40B4-BE49-F238E27FC236}">
              <a16:creationId xmlns:a16="http://schemas.microsoft.com/office/drawing/2014/main" xmlns="" id="{00000000-0008-0000-08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6" name="Text Box 5">
          <a:extLst>
            <a:ext uri="{FF2B5EF4-FFF2-40B4-BE49-F238E27FC236}">
              <a16:creationId xmlns:a16="http://schemas.microsoft.com/office/drawing/2014/main" xmlns="" id="{00000000-0008-0000-08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7" name="Text Box 5">
          <a:extLst>
            <a:ext uri="{FF2B5EF4-FFF2-40B4-BE49-F238E27FC236}">
              <a16:creationId xmlns:a16="http://schemas.microsoft.com/office/drawing/2014/main" xmlns="" id="{00000000-0008-0000-08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8" name="Text Box 5">
          <a:extLst>
            <a:ext uri="{FF2B5EF4-FFF2-40B4-BE49-F238E27FC236}">
              <a16:creationId xmlns:a16="http://schemas.microsoft.com/office/drawing/2014/main" xmlns="" id="{00000000-0008-0000-08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09" name="Text Box 5">
          <a:extLst>
            <a:ext uri="{FF2B5EF4-FFF2-40B4-BE49-F238E27FC236}">
              <a16:creationId xmlns:a16="http://schemas.microsoft.com/office/drawing/2014/main" xmlns="" id="{00000000-0008-0000-08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0" name="Text Box 5">
          <a:extLst>
            <a:ext uri="{FF2B5EF4-FFF2-40B4-BE49-F238E27FC236}">
              <a16:creationId xmlns:a16="http://schemas.microsoft.com/office/drawing/2014/main" xmlns="" id="{00000000-0008-0000-08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1" name="Text Box 5">
          <a:extLst>
            <a:ext uri="{FF2B5EF4-FFF2-40B4-BE49-F238E27FC236}">
              <a16:creationId xmlns:a16="http://schemas.microsoft.com/office/drawing/2014/main" xmlns="" id="{00000000-0008-0000-08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2" name="Text Box 5">
          <a:extLst>
            <a:ext uri="{FF2B5EF4-FFF2-40B4-BE49-F238E27FC236}">
              <a16:creationId xmlns:a16="http://schemas.microsoft.com/office/drawing/2014/main" xmlns="" id="{00000000-0008-0000-08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3" name="Text Box 5">
          <a:extLst>
            <a:ext uri="{FF2B5EF4-FFF2-40B4-BE49-F238E27FC236}">
              <a16:creationId xmlns:a16="http://schemas.microsoft.com/office/drawing/2014/main" xmlns="" id="{00000000-0008-0000-08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4" name="Text Box 5">
          <a:extLst>
            <a:ext uri="{FF2B5EF4-FFF2-40B4-BE49-F238E27FC236}">
              <a16:creationId xmlns:a16="http://schemas.microsoft.com/office/drawing/2014/main" xmlns="" id="{00000000-0008-0000-08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5" name="Text Box 5">
          <a:extLst>
            <a:ext uri="{FF2B5EF4-FFF2-40B4-BE49-F238E27FC236}">
              <a16:creationId xmlns:a16="http://schemas.microsoft.com/office/drawing/2014/main" xmlns="" id="{00000000-0008-0000-08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6" name="Text Box 5">
          <a:extLst>
            <a:ext uri="{FF2B5EF4-FFF2-40B4-BE49-F238E27FC236}">
              <a16:creationId xmlns:a16="http://schemas.microsoft.com/office/drawing/2014/main" xmlns="" id="{00000000-0008-0000-08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7" name="Text Box 5">
          <a:extLst>
            <a:ext uri="{FF2B5EF4-FFF2-40B4-BE49-F238E27FC236}">
              <a16:creationId xmlns:a16="http://schemas.microsoft.com/office/drawing/2014/main" xmlns="" id="{00000000-0008-0000-08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8" name="Text Box 5">
          <a:extLst>
            <a:ext uri="{FF2B5EF4-FFF2-40B4-BE49-F238E27FC236}">
              <a16:creationId xmlns:a16="http://schemas.microsoft.com/office/drawing/2014/main" xmlns="" id="{00000000-0008-0000-08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19" name="Text Box 5">
          <a:extLst>
            <a:ext uri="{FF2B5EF4-FFF2-40B4-BE49-F238E27FC236}">
              <a16:creationId xmlns:a16="http://schemas.microsoft.com/office/drawing/2014/main" xmlns="" id="{00000000-0008-0000-08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0" name="Text Box 5">
          <a:extLst>
            <a:ext uri="{FF2B5EF4-FFF2-40B4-BE49-F238E27FC236}">
              <a16:creationId xmlns:a16="http://schemas.microsoft.com/office/drawing/2014/main" xmlns="" id="{00000000-0008-0000-08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1" name="Text Box 5">
          <a:extLst>
            <a:ext uri="{FF2B5EF4-FFF2-40B4-BE49-F238E27FC236}">
              <a16:creationId xmlns:a16="http://schemas.microsoft.com/office/drawing/2014/main" xmlns="" id="{00000000-0008-0000-08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2" name="Text Box 5">
          <a:extLst>
            <a:ext uri="{FF2B5EF4-FFF2-40B4-BE49-F238E27FC236}">
              <a16:creationId xmlns:a16="http://schemas.microsoft.com/office/drawing/2014/main" xmlns="" id="{00000000-0008-0000-08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3" name="Text Box 5">
          <a:extLst>
            <a:ext uri="{FF2B5EF4-FFF2-40B4-BE49-F238E27FC236}">
              <a16:creationId xmlns:a16="http://schemas.microsoft.com/office/drawing/2014/main" xmlns="" id="{00000000-0008-0000-08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4" name="Text Box 5">
          <a:extLst>
            <a:ext uri="{FF2B5EF4-FFF2-40B4-BE49-F238E27FC236}">
              <a16:creationId xmlns:a16="http://schemas.microsoft.com/office/drawing/2014/main" xmlns="" id="{00000000-0008-0000-08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5" name="Text Box 5">
          <a:extLst>
            <a:ext uri="{FF2B5EF4-FFF2-40B4-BE49-F238E27FC236}">
              <a16:creationId xmlns:a16="http://schemas.microsoft.com/office/drawing/2014/main" xmlns="" id="{00000000-0008-0000-08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6" name="Text Box 5">
          <a:extLst>
            <a:ext uri="{FF2B5EF4-FFF2-40B4-BE49-F238E27FC236}">
              <a16:creationId xmlns:a16="http://schemas.microsoft.com/office/drawing/2014/main" xmlns="" id="{00000000-0008-0000-08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7" name="Text Box 5">
          <a:extLst>
            <a:ext uri="{FF2B5EF4-FFF2-40B4-BE49-F238E27FC236}">
              <a16:creationId xmlns:a16="http://schemas.microsoft.com/office/drawing/2014/main" xmlns="" id="{00000000-0008-0000-08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8" name="Text Box 5">
          <a:extLst>
            <a:ext uri="{FF2B5EF4-FFF2-40B4-BE49-F238E27FC236}">
              <a16:creationId xmlns:a16="http://schemas.microsoft.com/office/drawing/2014/main" xmlns="" id="{00000000-0008-0000-08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29" name="Text Box 5">
          <a:extLst>
            <a:ext uri="{FF2B5EF4-FFF2-40B4-BE49-F238E27FC236}">
              <a16:creationId xmlns:a16="http://schemas.microsoft.com/office/drawing/2014/main" xmlns="" id="{00000000-0008-0000-08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0" name="Text Box 5">
          <a:extLst>
            <a:ext uri="{FF2B5EF4-FFF2-40B4-BE49-F238E27FC236}">
              <a16:creationId xmlns:a16="http://schemas.microsoft.com/office/drawing/2014/main" xmlns="" id="{00000000-0008-0000-08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1" name="Text Box 5">
          <a:extLst>
            <a:ext uri="{FF2B5EF4-FFF2-40B4-BE49-F238E27FC236}">
              <a16:creationId xmlns:a16="http://schemas.microsoft.com/office/drawing/2014/main" xmlns="" id="{00000000-0008-0000-08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2" name="Text Box 5">
          <a:extLst>
            <a:ext uri="{FF2B5EF4-FFF2-40B4-BE49-F238E27FC236}">
              <a16:creationId xmlns:a16="http://schemas.microsoft.com/office/drawing/2014/main" xmlns="" id="{00000000-0008-0000-08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3" name="Text Box 5">
          <a:extLst>
            <a:ext uri="{FF2B5EF4-FFF2-40B4-BE49-F238E27FC236}">
              <a16:creationId xmlns:a16="http://schemas.microsoft.com/office/drawing/2014/main" xmlns="" id="{00000000-0008-0000-08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4" name="Text Box 5">
          <a:extLst>
            <a:ext uri="{FF2B5EF4-FFF2-40B4-BE49-F238E27FC236}">
              <a16:creationId xmlns:a16="http://schemas.microsoft.com/office/drawing/2014/main" xmlns="" id="{00000000-0008-0000-08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5" name="Text Box 5">
          <a:extLst>
            <a:ext uri="{FF2B5EF4-FFF2-40B4-BE49-F238E27FC236}">
              <a16:creationId xmlns:a16="http://schemas.microsoft.com/office/drawing/2014/main" xmlns="" id="{00000000-0008-0000-08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6" name="Text Box 5">
          <a:extLst>
            <a:ext uri="{FF2B5EF4-FFF2-40B4-BE49-F238E27FC236}">
              <a16:creationId xmlns:a16="http://schemas.microsoft.com/office/drawing/2014/main" xmlns="" id="{00000000-0008-0000-08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7" name="Text Box 5">
          <a:extLst>
            <a:ext uri="{FF2B5EF4-FFF2-40B4-BE49-F238E27FC236}">
              <a16:creationId xmlns:a16="http://schemas.microsoft.com/office/drawing/2014/main" xmlns="" id="{00000000-0008-0000-08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8" name="Text Box 5">
          <a:extLst>
            <a:ext uri="{FF2B5EF4-FFF2-40B4-BE49-F238E27FC236}">
              <a16:creationId xmlns:a16="http://schemas.microsoft.com/office/drawing/2014/main" xmlns="" id="{00000000-0008-0000-08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39" name="Text Box 5">
          <a:extLst>
            <a:ext uri="{FF2B5EF4-FFF2-40B4-BE49-F238E27FC236}">
              <a16:creationId xmlns:a16="http://schemas.microsoft.com/office/drawing/2014/main" xmlns="" id="{00000000-0008-0000-08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0" name="Text Box 5">
          <a:extLst>
            <a:ext uri="{FF2B5EF4-FFF2-40B4-BE49-F238E27FC236}">
              <a16:creationId xmlns:a16="http://schemas.microsoft.com/office/drawing/2014/main" xmlns="" id="{00000000-0008-0000-08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1" name="Text Box 5">
          <a:extLst>
            <a:ext uri="{FF2B5EF4-FFF2-40B4-BE49-F238E27FC236}">
              <a16:creationId xmlns:a16="http://schemas.microsoft.com/office/drawing/2014/main" xmlns="" id="{00000000-0008-0000-08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2" name="Text Box 5">
          <a:extLst>
            <a:ext uri="{FF2B5EF4-FFF2-40B4-BE49-F238E27FC236}">
              <a16:creationId xmlns:a16="http://schemas.microsoft.com/office/drawing/2014/main" xmlns="" id="{00000000-0008-0000-08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3" name="Text Box 5">
          <a:extLst>
            <a:ext uri="{FF2B5EF4-FFF2-40B4-BE49-F238E27FC236}">
              <a16:creationId xmlns:a16="http://schemas.microsoft.com/office/drawing/2014/main" xmlns="" id="{00000000-0008-0000-08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4" name="Text Box 5">
          <a:extLst>
            <a:ext uri="{FF2B5EF4-FFF2-40B4-BE49-F238E27FC236}">
              <a16:creationId xmlns:a16="http://schemas.microsoft.com/office/drawing/2014/main" xmlns="" id="{00000000-0008-0000-08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5" name="Text Box 5">
          <a:extLst>
            <a:ext uri="{FF2B5EF4-FFF2-40B4-BE49-F238E27FC236}">
              <a16:creationId xmlns:a16="http://schemas.microsoft.com/office/drawing/2014/main" xmlns="" id="{00000000-0008-0000-08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6" name="Text Box 5">
          <a:extLst>
            <a:ext uri="{FF2B5EF4-FFF2-40B4-BE49-F238E27FC236}">
              <a16:creationId xmlns:a16="http://schemas.microsoft.com/office/drawing/2014/main" xmlns="" id="{00000000-0008-0000-08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7" name="Text Box 5">
          <a:extLst>
            <a:ext uri="{FF2B5EF4-FFF2-40B4-BE49-F238E27FC236}">
              <a16:creationId xmlns:a16="http://schemas.microsoft.com/office/drawing/2014/main" xmlns="" id="{00000000-0008-0000-08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8" name="Text Box 5">
          <a:extLst>
            <a:ext uri="{FF2B5EF4-FFF2-40B4-BE49-F238E27FC236}">
              <a16:creationId xmlns:a16="http://schemas.microsoft.com/office/drawing/2014/main" xmlns="" id="{00000000-0008-0000-08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49" name="Text Box 5">
          <a:extLst>
            <a:ext uri="{FF2B5EF4-FFF2-40B4-BE49-F238E27FC236}">
              <a16:creationId xmlns:a16="http://schemas.microsoft.com/office/drawing/2014/main" xmlns="" id="{00000000-0008-0000-08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0" name="Text Box 5">
          <a:extLst>
            <a:ext uri="{FF2B5EF4-FFF2-40B4-BE49-F238E27FC236}">
              <a16:creationId xmlns:a16="http://schemas.microsoft.com/office/drawing/2014/main" xmlns="" id="{00000000-0008-0000-08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1" name="Text Box 5">
          <a:extLst>
            <a:ext uri="{FF2B5EF4-FFF2-40B4-BE49-F238E27FC236}">
              <a16:creationId xmlns:a16="http://schemas.microsoft.com/office/drawing/2014/main" xmlns="" id="{00000000-0008-0000-08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2" name="Text Box 5">
          <a:extLst>
            <a:ext uri="{FF2B5EF4-FFF2-40B4-BE49-F238E27FC236}">
              <a16:creationId xmlns:a16="http://schemas.microsoft.com/office/drawing/2014/main" xmlns="" id="{00000000-0008-0000-08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3" name="Text Box 5">
          <a:extLst>
            <a:ext uri="{FF2B5EF4-FFF2-40B4-BE49-F238E27FC236}">
              <a16:creationId xmlns:a16="http://schemas.microsoft.com/office/drawing/2014/main" xmlns="" id="{00000000-0008-0000-08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4" name="Text Box 5">
          <a:extLst>
            <a:ext uri="{FF2B5EF4-FFF2-40B4-BE49-F238E27FC236}">
              <a16:creationId xmlns:a16="http://schemas.microsoft.com/office/drawing/2014/main" xmlns="" id="{00000000-0008-0000-08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5" name="Text Box 5">
          <a:extLst>
            <a:ext uri="{FF2B5EF4-FFF2-40B4-BE49-F238E27FC236}">
              <a16:creationId xmlns:a16="http://schemas.microsoft.com/office/drawing/2014/main" xmlns="" id="{00000000-0008-0000-08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6" name="Text Box 5">
          <a:extLst>
            <a:ext uri="{FF2B5EF4-FFF2-40B4-BE49-F238E27FC236}">
              <a16:creationId xmlns:a16="http://schemas.microsoft.com/office/drawing/2014/main" xmlns="" id="{00000000-0008-0000-08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7" name="Text Box 5">
          <a:extLst>
            <a:ext uri="{FF2B5EF4-FFF2-40B4-BE49-F238E27FC236}">
              <a16:creationId xmlns:a16="http://schemas.microsoft.com/office/drawing/2014/main" xmlns="" id="{00000000-0008-0000-08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8" name="Text Box 5">
          <a:extLst>
            <a:ext uri="{FF2B5EF4-FFF2-40B4-BE49-F238E27FC236}">
              <a16:creationId xmlns:a16="http://schemas.microsoft.com/office/drawing/2014/main" xmlns="" id="{00000000-0008-0000-08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59" name="Text Box 5">
          <a:extLst>
            <a:ext uri="{FF2B5EF4-FFF2-40B4-BE49-F238E27FC236}">
              <a16:creationId xmlns:a16="http://schemas.microsoft.com/office/drawing/2014/main" xmlns="" id="{00000000-0008-0000-08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0" name="Text Box 5">
          <a:extLst>
            <a:ext uri="{FF2B5EF4-FFF2-40B4-BE49-F238E27FC236}">
              <a16:creationId xmlns:a16="http://schemas.microsoft.com/office/drawing/2014/main" xmlns="" id="{00000000-0008-0000-08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1" name="Text Box 5">
          <a:extLst>
            <a:ext uri="{FF2B5EF4-FFF2-40B4-BE49-F238E27FC236}">
              <a16:creationId xmlns:a16="http://schemas.microsoft.com/office/drawing/2014/main" xmlns="" id="{00000000-0008-0000-08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2" name="Text Box 5">
          <a:extLst>
            <a:ext uri="{FF2B5EF4-FFF2-40B4-BE49-F238E27FC236}">
              <a16:creationId xmlns:a16="http://schemas.microsoft.com/office/drawing/2014/main" xmlns="" id="{00000000-0008-0000-08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3" name="Text Box 5">
          <a:extLst>
            <a:ext uri="{FF2B5EF4-FFF2-40B4-BE49-F238E27FC236}">
              <a16:creationId xmlns:a16="http://schemas.microsoft.com/office/drawing/2014/main" xmlns="" id="{00000000-0008-0000-08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4" name="Text Box 5">
          <a:extLst>
            <a:ext uri="{FF2B5EF4-FFF2-40B4-BE49-F238E27FC236}">
              <a16:creationId xmlns:a16="http://schemas.microsoft.com/office/drawing/2014/main" xmlns="" id="{00000000-0008-0000-08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5" name="Text Box 5">
          <a:extLst>
            <a:ext uri="{FF2B5EF4-FFF2-40B4-BE49-F238E27FC236}">
              <a16:creationId xmlns:a16="http://schemas.microsoft.com/office/drawing/2014/main" xmlns="" id="{00000000-0008-0000-08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6" name="Text Box 5">
          <a:extLst>
            <a:ext uri="{FF2B5EF4-FFF2-40B4-BE49-F238E27FC236}">
              <a16:creationId xmlns:a16="http://schemas.microsoft.com/office/drawing/2014/main" xmlns="" id="{00000000-0008-0000-08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7" name="Text Box 5">
          <a:extLst>
            <a:ext uri="{FF2B5EF4-FFF2-40B4-BE49-F238E27FC236}">
              <a16:creationId xmlns:a16="http://schemas.microsoft.com/office/drawing/2014/main" xmlns="" id="{00000000-0008-0000-08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8" name="Text Box 5">
          <a:extLst>
            <a:ext uri="{FF2B5EF4-FFF2-40B4-BE49-F238E27FC236}">
              <a16:creationId xmlns:a16="http://schemas.microsoft.com/office/drawing/2014/main" xmlns="" id="{00000000-0008-0000-08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69" name="Text Box 5">
          <a:extLst>
            <a:ext uri="{FF2B5EF4-FFF2-40B4-BE49-F238E27FC236}">
              <a16:creationId xmlns:a16="http://schemas.microsoft.com/office/drawing/2014/main" xmlns="" id="{00000000-0008-0000-08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0" name="Text Box 5">
          <a:extLst>
            <a:ext uri="{FF2B5EF4-FFF2-40B4-BE49-F238E27FC236}">
              <a16:creationId xmlns:a16="http://schemas.microsoft.com/office/drawing/2014/main" xmlns="" id="{00000000-0008-0000-08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1" name="Text Box 5">
          <a:extLst>
            <a:ext uri="{FF2B5EF4-FFF2-40B4-BE49-F238E27FC236}">
              <a16:creationId xmlns:a16="http://schemas.microsoft.com/office/drawing/2014/main" xmlns="" id="{00000000-0008-0000-08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2" name="Text Box 5">
          <a:extLst>
            <a:ext uri="{FF2B5EF4-FFF2-40B4-BE49-F238E27FC236}">
              <a16:creationId xmlns:a16="http://schemas.microsoft.com/office/drawing/2014/main" xmlns="" id="{00000000-0008-0000-08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3" name="Text Box 5">
          <a:extLst>
            <a:ext uri="{FF2B5EF4-FFF2-40B4-BE49-F238E27FC236}">
              <a16:creationId xmlns:a16="http://schemas.microsoft.com/office/drawing/2014/main" xmlns="" id="{00000000-0008-0000-08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4" name="Text Box 5">
          <a:extLst>
            <a:ext uri="{FF2B5EF4-FFF2-40B4-BE49-F238E27FC236}">
              <a16:creationId xmlns:a16="http://schemas.microsoft.com/office/drawing/2014/main" xmlns="" id="{00000000-0008-0000-08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5" name="Text Box 5">
          <a:extLst>
            <a:ext uri="{FF2B5EF4-FFF2-40B4-BE49-F238E27FC236}">
              <a16:creationId xmlns:a16="http://schemas.microsoft.com/office/drawing/2014/main" xmlns="" id="{00000000-0008-0000-08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6" name="Text Box 5">
          <a:extLst>
            <a:ext uri="{FF2B5EF4-FFF2-40B4-BE49-F238E27FC236}">
              <a16:creationId xmlns:a16="http://schemas.microsoft.com/office/drawing/2014/main" xmlns="" id="{00000000-0008-0000-08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7" name="Text Box 5">
          <a:extLst>
            <a:ext uri="{FF2B5EF4-FFF2-40B4-BE49-F238E27FC236}">
              <a16:creationId xmlns:a16="http://schemas.microsoft.com/office/drawing/2014/main" xmlns="" id="{00000000-0008-0000-08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8" name="Text Box 5">
          <a:extLst>
            <a:ext uri="{FF2B5EF4-FFF2-40B4-BE49-F238E27FC236}">
              <a16:creationId xmlns:a16="http://schemas.microsoft.com/office/drawing/2014/main" xmlns="" id="{00000000-0008-0000-08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79" name="Text Box 5">
          <a:extLst>
            <a:ext uri="{FF2B5EF4-FFF2-40B4-BE49-F238E27FC236}">
              <a16:creationId xmlns:a16="http://schemas.microsoft.com/office/drawing/2014/main" xmlns="" id="{00000000-0008-0000-08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0" name="Text Box 5">
          <a:extLst>
            <a:ext uri="{FF2B5EF4-FFF2-40B4-BE49-F238E27FC236}">
              <a16:creationId xmlns:a16="http://schemas.microsoft.com/office/drawing/2014/main" xmlns="" id="{00000000-0008-0000-08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1" name="Text Box 5">
          <a:extLst>
            <a:ext uri="{FF2B5EF4-FFF2-40B4-BE49-F238E27FC236}">
              <a16:creationId xmlns:a16="http://schemas.microsoft.com/office/drawing/2014/main" xmlns="" id="{00000000-0008-0000-08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2" name="Text Box 5">
          <a:extLst>
            <a:ext uri="{FF2B5EF4-FFF2-40B4-BE49-F238E27FC236}">
              <a16:creationId xmlns:a16="http://schemas.microsoft.com/office/drawing/2014/main" xmlns="" id="{00000000-0008-0000-08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3" name="Text Box 5">
          <a:extLst>
            <a:ext uri="{FF2B5EF4-FFF2-40B4-BE49-F238E27FC236}">
              <a16:creationId xmlns:a16="http://schemas.microsoft.com/office/drawing/2014/main" xmlns="" id="{00000000-0008-0000-08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4" name="Text Box 5">
          <a:extLst>
            <a:ext uri="{FF2B5EF4-FFF2-40B4-BE49-F238E27FC236}">
              <a16:creationId xmlns:a16="http://schemas.microsoft.com/office/drawing/2014/main" xmlns="" id="{00000000-0008-0000-08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5" name="Text Box 5">
          <a:extLst>
            <a:ext uri="{FF2B5EF4-FFF2-40B4-BE49-F238E27FC236}">
              <a16:creationId xmlns:a16="http://schemas.microsoft.com/office/drawing/2014/main" xmlns="" id="{00000000-0008-0000-08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6" name="Text Box 5">
          <a:extLst>
            <a:ext uri="{FF2B5EF4-FFF2-40B4-BE49-F238E27FC236}">
              <a16:creationId xmlns:a16="http://schemas.microsoft.com/office/drawing/2014/main" xmlns="" id="{00000000-0008-0000-08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7" name="Text Box 5">
          <a:extLst>
            <a:ext uri="{FF2B5EF4-FFF2-40B4-BE49-F238E27FC236}">
              <a16:creationId xmlns:a16="http://schemas.microsoft.com/office/drawing/2014/main" xmlns="" id="{00000000-0008-0000-08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8" name="Text Box 5">
          <a:extLst>
            <a:ext uri="{FF2B5EF4-FFF2-40B4-BE49-F238E27FC236}">
              <a16:creationId xmlns:a16="http://schemas.microsoft.com/office/drawing/2014/main" xmlns="" id="{00000000-0008-0000-08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89" name="Text Box 5">
          <a:extLst>
            <a:ext uri="{FF2B5EF4-FFF2-40B4-BE49-F238E27FC236}">
              <a16:creationId xmlns:a16="http://schemas.microsoft.com/office/drawing/2014/main" xmlns="" id="{00000000-0008-0000-08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0" name="Text Box 5">
          <a:extLst>
            <a:ext uri="{FF2B5EF4-FFF2-40B4-BE49-F238E27FC236}">
              <a16:creationId xmlns:a16="http://schemas.microsoft.com/office/drawing/2014/main" xmlns="" id="{00000000-0008-0000-08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1" name="Text Box 5">
          <a:extLst>
            <a:ext uri="{FF2B5EF4-FFF2-40B4-BE49-F238E27FC236}">
              <a16:creationId xmlns:a16="http://schemas.microsoft.com/office/drawing/2014/main" xmlns="" id="{00000000-0008-0000-08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2" name="Text Box 5">
          <a:extLst>
            <a:ext uri="{FF2B5EF4-FFF2-40B4-BE49-F238E27FC236}">
              <a16:creationId xmlns:a16="http://schemas.microsoft.com/office/drawing/2014/main" xmlns="" id="{00000000-0008-0000-08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3" name="Text Box 5">
          <a:extLst>
            <a:ext uri="{FF2B5EF4-FFF2-40B4-BE49-F238E27FC236}">
              <a16:creationId xmlns:a16="http://schemas.microsoft.com/office/drawing/2014/main" xmlns="" id="{00000000-0008-0000-08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4" name="Text Box 5">
          <a:extLst>
            <a:ext uri="{FF2B5EF4-FFF2-40B4-BE49-F238E27FC236}">
              <a16:creationId xmlns:a16="http://schemas.microsoft.com/office/drawing/2014/main" xmlns="" id="{00000000-0008-0000-08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5" name="Text Box 5">
          <a:extLst>
            <a:ext uri="{FF2B5EF4-FFF2-40B4-BE49-F238E27FC236}">
              <a16:creationId xmlns:a16="http://schemas.microsoft.com/office/drawing/2014/main" xmlns="" id="{00000000-0008-0000-08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6" name="Text Box 5">
          <a:extLst>
            <a:ext uri="{FF2B5EF4-FFF2-40B4-BE49-F238E27FC236}">
              <a16:creationId xmlns:a16="http://schemas.microsoft.com/office/drawing/2014/main" xmlns="" id="{00000000-0008-0000-08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7" name="Text Box 5">
          <a:extLst>
            <a:ext uri="{FF2B5EF4-FFF2-40B4-BE49-F238E27FC236}">
              <a16:creationId xmlns:a16="http://schemas.microsoft.com/office/drawing/2014/main" xmlns="" id="{00000000-0008-0000-08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8" name="Text Box 5">
          <a:extLst>
            <a:ext uri="{FF2B5EF4-FFF2-40B4-BE49-F238E27FC236}">
              <a16:creationId xmlns:a16="http://schemas.microsoft.com/office/drawing/2014/main" xmlns="" id="{00000000-0008-0000-08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299" name="Text Box 5">
          <a:extLst>
            <a:ext uri="{FF2B5EF4-FFF2-40B4-BE49-F238E27FC236}">
              <a16:creationId xmlns:a16="http://schemas.microsoft.com/office/drawing/2014/main" xmlns="" id="{00000000-0008-0000-08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0" name="Text Box 5">
          <a:extLst>
            <a:ext uri="{FF2B5EF4-FFF2-40B4-BE49-F238E27FC236}">
              <a16:creationId xmlns:a16="http://schemas.microsoft.com/office/drawing/2014/main" xmlns="" id="{00000000-0008-0000-08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1" name="Text Box 5">
          <a:extLst>
            <a:ext uri="{FF2B5EF4-FFF2-40B4-BE49-F238E27FC236}">
              <a16:creationId xmlns:a16="http://schemas.microsoft.com/office/drawing/2014/main" xmlns="" id="{00000000-0008-0000-08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2" name="Text Box 5">
          <a:extLst>
            <a:ext uri="{FF2B5EF4-FFF2-40B4-BE49-F238E27FC236}">
              <a16:creationId xmlns:a16="http://schemas.microsoft.com/office/drawing/2014/main" xmlns="" id="{00000000-0008-0000-08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3" name="Text Box 5">
          <a:extLst>
            <a:ext uri="{FF2B5EF4-FFF2-40B4-BE49-F238E27FC236}">
              <a16:creationId xmlns:a16="http://schemas.microsoft.com/office/drawing/2014/main" xmlns="" id="{00000000-0008-0000-08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4" name="Text Box 5">
          <a:extLst>
            <a:ext uri="{FF2B5EF4-FFF2-40B4-BE49-F238E27FC236}">
              <a16:creationId xmlns:a16="http://schemas.microsoft.com/office/drawing/2014/main" xmlns="" id="{00000000-0008-0000-08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5" name="Text Box 5">
          <a:extLst>
            <a:ext uri="{FF2B5EF4-FFF2-40B4-BE49-F238E27FC236}">
              <a16:creationId xmlns:a16="http://schemas.microsoft.com/office/drawing/2014/main" xmlns="" id="{00000000-0008-0000-08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6" name="Text Box 5">
          <a:extLst>
            <a:ext uri="{FF2B5EF4-FFF2-40B4-BE49-F238E27FC236}">
              <a16:creationId xmlns:a16="http://schemas.microsoft.com/office/drawing/2014/main" xmlns="" id="{00000000-0008-0000-08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7" name="Text Box 5">
          <a:extLst>
            <a:ext uri="{FF2B5EF4-FFF2-40B4-BE49-F238E27FC236}">
              <a16:creationId xmlns:a16="http://schemas.microsoft.com/office/drawing/2014/main" xmlns="" id="{00000000-0008-0000-08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8" name="Text Box 5">
          <a:extLst>
            <a:ext uri="{FF2B5EF4-FFF2-40B4-BE49-F238E27FC236}">
              <a16:creationId xmlns:a16="http://schemas.microsoft.com/office/drawing/2014/main" xmlns="" id="{00000000-0008-0000-08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09" name="Text Box 5">
          <a:extLst>
            <a:ext uri="{FF2B5EF4-FFF2-40B4-BE49-F238E27FC236}">
              <a16:creationId xmlns:a16="http://schemas.microsoft.com/office/drawing/2014/main" xmlns="" id="{00000000-0008-0000-08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0" name="Text Box 5">
          <a:extLst>
            <a:ext uri="{FF2B5EF4-FFF2-40B4-BE49-F238E27FC236}">
              <a16:creationId xmlns:a16="http://schemas.microsoft.com/office/drawing/2014/main" xmlns="" id="{00000000-0008-0000-08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1" name="Text Box 5">
          <a:extLst>
            <a:ext uri="{FF2B5EF4-FFF2-40B4-BE49-F238E27FC236}">
              <a16:creationId xmlns:a16="http://schemas.microsoft.com/office/drawing/2014/main" xmlns="" id="{00000000-0008-0000-08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2" name="Text Box 5">
          <a:extLst>
            <a:ext uri="{FF2B5EF4-FFF2-40B4-BE49-F238E27FC236}">
              <a16:creationId xmlns:a16="http://schemas.microsoft.com/office/drawing/2014/main" xmlns="" id="{00000000-0008-0000-08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3" name="Text Box 5">
          <a:extLst>
            <a:ext uri="{FF2B5EF4-FFF2-40B4-BE49-F238E27FC236}">
              <a16:creationId xmlns:a16="http://schemas.microsoft.com/office/drawing/2014/main" xmlns="" id="{00000000-0008-0000-08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4" name="Text Box 5">
          <a:extLst>
            <a:ext uri="{FF2B5EF4-FFF2-40B4-BE49-F238E27FC236}">
              <a16:creationId xmlns:a16="http://schemas.microsoft.com/office/drawing/2014/main" xmlns="" id="{00000000-0008-0000-08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5" name="Text Box 5">
          <a:extLst>
            <a:ext uri="{FF2B5EF4-FFF2-40B4-BE49-F238E27FC236}">
              <a16:creationId xmlns:a16="http://schemas.microsoft.com/office/drawing/2014/main" xmlns="" id="{00000000-0008-0000-08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6" name="Text Box 5">
          <a:extLst>
            <a:ext uri="{FF2B5EF4-FFF2-40B4-BE49-F238E27FC236}">
              <a16:creationId xmlns:a16="http://schemas.microsoft.com/office/drawing/2014/main" xmlns="" id="{00000000-0008-0000-08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7" name="Text Box 5">
          <a:extLst>
            <a:ext uri="{FF2B5EF4-FFF2-40B4-BE49-F238E27FC236}">
              <a16:creationId xmlns:a16="http://schemas.microsoft.com/office/drawing/2014/main" xmlns="" id="{00000000-0008-0000-08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8" name="Text Box 5">
          <a:extLst>
            <a:ext uri="{FF2B5EF4-FFF2-40B4-BE49-F238E27FC236}">
              <a16:creationId xmlns:a16="http://schemas.microsoft.com/office/drawing/2014/main" xmlns="" id="{00000000-0008-0000-08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19" name="Text Box 5">
          <a:extLst>
            <a:ext uri="{FF2B5EF4-FFF2-40B4-BE49-F238E27FC236}">
              <a16:creationId xmlns:a16="http://schemas.microsoft.com/office/drawing/2014/main" xmlns="" id="{00000000-0008-0000-08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0" name="Text Box 5">
          <a:extLst>
            <a:ext uri="{FF2B5EF4-FFF2-40B4-BE49-F238E27FC236}">
              <a16:creationId xmlns:a16="http://schemas.microsoft.com/office/drawing/2014/main" xmlns="" id="{00000000-0008-0000-08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1" name="Text Box 5">
          <a:extLst>
            <a:ext uri="{FF2B5EF4-FFF2-40B4-BE49-F238E27FC236}">
              <a16:creationId xmlns:a16="http://schemas.microsoft.com/office/drawing/2014/main" xmlns="" id="{00000000-0008-0000-08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2" name="Text Box 5">
          <a:extLst>
            <a:ext uri="{FF2B5EF4-FFF2-40B4-BE49-F238E27FC236}">
              <a16:creationId xmlns:a16="http://schemas.microsoft.com/office/drawing/2014/main" xmlns="" id="{00000000-0008-0000-08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3" name="Text Box 5">
          <a:extLst>
            <a:ext uri="{FF2B5EF4-FFF2-40B4-BE49-F238E27FC236}">
              <a16:creationId xmlns:a16="http://schemas.microsoft.com/office/drawing/2014/main" xmlns="" id="{00000000-0008-0000-08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4" name="Text Box 5">
          <a:extLst>
            <a:ext uri="{FF2B5EF4-FFF2-40B4-BE49-F238E27FC236}">
              <a16:creationId xmlns:a16="http://schemas.microsoft.com/office/drawing/2014/main" xmlns="" id="{00000000-0008-0000-08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5" name="Text Box 5">
          <a:extLst>
            <a:ext uri="{FF2B5EF4-FFF2-40B4-BE49-F238E27FC236}">
              <a16:creationId xmlns:a16="http://schemas.microsoft.com/office/drawing/2014/main" xmlns="" id="{00000000-0008-0000-08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6" name="Text Box 5">
          <a:extLst>
            <a:ext uri="{FF2B5EF4-FFF2-40B4-BE49-F238E27FC236}">
              <a16:creationId xmlns:a16="http://schemas.microsoft.com/office/drawing/2014/main" xmlns="" id="{00000000-0008-0000-08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7" name="Text Box 5">
          <a:extLst>
            <a:ext uri="{FF2B5EF4-FFF2-40B4-BE49-F238E27FC236}">
              <a16:creationId xmlns:a16="http://schemas.microsoft.com/office/drawing/2014/main" xmlns="" id="{00000000-0008-0000-08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8" name="Text Box 5">
          <a:extLst>
            <a:ext uri="{FF2B5EF4-FFF2-40B4-BE49-F238E27FC236}">
              <a16:creationId xmlns:a16="http://schemas.microsoft.com/office/drawing/2014/main" xmlns="" id="{00000000-0008-0000-08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51</xdr:row>
      <xdr:rowOff>0</xdr:rowOff>
    </xdr:from>
    <xdr:ext cx="126408" cy="45719"/>
    <xdr:sp macro="" textlink="">
      <xdr:nvSpPr>
        <xdr:cNvPr id="329" name="Text Box 5">
          <a:extLst>
            <a:ext uri="{FF2B5EF4-FFF2-40B4-BE49-F238E27FC236}">
              <a16:creationId xmlns:a16="http://schemas.microsoft.com/office/drawing/2014/main" xmlns="" id="{00000000-0008-0000-08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11</xdr:row>
      <xdr:rowOff>57150</xdr:rowOff>
    </xdr:from>
    <xdr:to>
      <xdr:col>0</xdr:col>
      <xdr:colOff>1181100</xdr:colOff>
      <xdr:row>11</xdr:row>
      <xdr:rowOff>1200150</xdr:rowOff>
    </xdr:to>
    <xdr:pic>
      <xdr:nvPicPr>
        <xdr:cNvPr id="42" name="Рисунок 41">
          <a:extLst>
            <a:ext uri="{FF2B5EF4-FFF2-40B4-BE49-F238E27FC236}">
              <a16:creationId xmlns:a16="http://schemas.microsoft.com/office/drawing/2014/main" xmlns="" id="{00000000-0008-0000-08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4" name="Рисунок 43">
          <a:extLst>
            <a:ext uri="{FF2B5EF4-FFF2-40B4-BE49-F238E27FC236}">
              <a16:creationId xmlns:a16="http://schemas.microsoft.com/office/drawing/2014/main" xmlns="" id="{00000000-0008-0000-08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6" name="Рисунок 45">
          <a:extLst>
            <a:ext uri="{FF2B5EF4-FFF2-40B4-BE49-F238E27FC236}">
              <a16:creationId xmlns:a16="http://schemas.microsoft.com/office/drawing/2014/main" xmlns="" id="{00000000-0008-0000-08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56" name="Рисунок 55">
          <a:extLst>
            <a:ext uri="{FF2B5EF4-FFF2-40B4-BE49-F238E27FC236}">
              <a16:creationId xmlns:a16="http://schemas.microsoft.com/office/drawing/2014/main" xmlns="" id="{00000000-0008-0000-08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47</xdr:row>
      <xdr:rowOff>57150</xdr:rowOff>
    </xdr:from>
    <xdr:to>
      <xdr:col>0</xdr:col>
      <xdr:colOff>1181100</xdr:colOff>
      <xdr:row>47</xdr:row>
      <xdr:rowOff>1200150</xdr:rowOff>
    </xdr:to>
    <xdr:pic>
      <xdr:nvPicPr>
        <xdr:cNvPr id="58" name="Рисунок 57">
          <a:extLst>
            <a:ext uri="{FF2B5EF4-FFF2-40B4-BE49-F238E27FC236}">
              <a16:creationId xmlns:a16="http://schemas.microsoft.com/office/drawing/2014/main" xmlns="" id="{00000000-0008-0000-08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48</xdr:row>
      <xdr:rowOff>57150</xdr:rowOff>
    </xdr:from>
    <xdr:to>
      <xdr:col>0</xdr:col>
      <xdr:colOff>1181100</xdr:colOff>
      <xdr:row>48</xdr:row>
      <xdr:rowOff>1200150</xdr:rowOff>
    </xdr:to>
    <xdr:pic>
      <xdr:nvPicPr>
        <xdr:cNvPr id="60" name="Рисунок 59">
          <a:extLst>
            <a:ext uri="{FF2B5EF4-FFF2-40B4-BE49-F238E27FC236}">
              <a16:creationId xmlns:a16="http://schemas.microsoft.com/office/drawing/2014/main" xmlns="" id="{00000000-0008-0000-08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11</xdr:row>
      <xdr:rowOff>209550</xdr:rowOff>
    </xdr:from>
    <xdr:ext cx="295275" cy="257175"/>
    <xdr:pic>
      <xdr:nvPicPr>
        <xdr:cNvPr id="352" name="Рисунок 351">
          <a:extLst>
            <a:ext uri="{FF2B5EF4-FFF2-40B4-BE49-F238E27FC236}">
              <a16:creationId xmlns:a16="http://schemas.microsoft.com/office/drawing/2014/main" xmlns="" id="{00000000-0008-0000-08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11</xdr:row>
      <xdr:rowOff>759600</xdr:rowOff>
    </xdr:from>
    <xdr:ext cx="295275" cy="257175"/>
    <xdr:pic>
      <xdr:nvPicPr>
        <xdr:cNvPr id="353" name="Рисунок 352">
          <a:extLst>
            <a:ext uri="{FF2B5EF4-FFF2-40B4-BE49-F238E27FC236}">
              <a16:creationId xmlns:a16="http://schemas.microsoft.com/office/drawing/2014/main" xmlns="" id="{00000000-0008-0000-08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12</xdr:row>
      <xdr:rowOff>209550</xdr:rowOff>
    </xdr:from>
    <xdr:ext cx="295275" cy="257175"/>
    <xdr:pic>
      <xdr:nvPicPr>
        <xdr:cNvPr id="354" name="Рисунок 353">
          <a:extLst>
            <a:ext uri="{FF2B5EF4-FFF2-40B4-BE49-F238E27FC236}">
              <a16:creationId xmlns:a16="http://schemas.microsoft.com/office/drawing/2014/main" xmlns="" id="{00000000-0008-0000-08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5" name="Рисунок 354">
          <a:extLst>
            <a:ext uri="{FF2B5EF4-FFF2-40B4-BE49-F238E27FC236}">
              <a16:creationId xmlns:a16="http://schemas.microsoft.com/office/drawing/2014/main" xmlns="" id="{00000000-0008-0000-08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6" name="Рисунок 355">
          <a:extLst>
            <a:ext uri="{FF2B5EF4-FFF2-40B4-BE49-F238E27FC236}">
              <a16:creationId xmlns:a16="http://schemas.microsoft.com/office/drawing/2014/main" xmlns="" id="{00000000-0008-0000-08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7" name="Рисунок 356">
          <a:extLst>
            <a:ext uri="{FF2B5EF4-FFF2-40B4-BE49-F238E27FC236}">
              <a16:creationId xmlns:a16="http://schemas.microsoft.com/office/drawing/2014/main" xmlns="" id="{00000000-0008-0000-08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46</xdr:row>
      <xdr:rowOff>85725</xdr:rowOff>
    </xdr:from>
    <xdr:ext cx="295275" cy="257175"/>
    <xdr:pic>
      <xdr:nvPicPr>
        <xdr:cNvPr id="369" name="Рисунок 368">
          <a:extLst>
            <a:ext uri="{FF2B5EF4-FFF2-40B4-BE49-F238E27FC236}">
              <a16:creationId xmlns:a16="http://schemas.microsoft.com/office/drawing/2014/main" xmlns="" id="{00000000-0008-0000-08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46</xdr:row>
      <xdr:rowOff>492900</xdr:rowOff>
    </xdr:from>
    <xdr:ext cx="295275" cy="257175"/>
    <xdr:pic>
      <xdr:nvPicPr>
        <xdr:cNvPr id="370" name="Рисунок 369">
          <a:extLst>
            <a:ext uri="{FF2B5EF4-FFF2-40B4-BE49-F238E27FC236}">
              <a16:creationId xmlns:a16="http://schemas.microsoft.com/office/drawing/2014/main" xmlns="" id="{00000000-0008-0000-08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46</xdr:row>
      <xdr:rowOff>919125</xdr:rowOff>
    </xdr:from>
    <xdr:ext cx="295275" cy="257175"/>
    <xdr:pic>
      <xdr:nvPicPr>
        <xdr:cNvPr id="373" name="Рисунок 372">
          <a:extLst>
            <a:ext uri="{FF2B5EF4-FFF2-40B4-BE49-F238E27FC236}">
              <a16:creationId xmlns:a16="http://schemas.microsoft.com/office/drawing/2014/main" xmlns="" id="{00000000-0008-0000-08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47</xdr:row>
      <xdr:rowOff>85725</xdr:rowOff>
    </xdr:from>
    <xdr:ext cx="295275" cy="257175"/>
    <xdr:pic>
      <xdr:nvPicPr>
        <xdr:cNvPr id="374" name="Рисунок 373">
          <a:extLst>
            <a:ext uri="{FF2B5EF4-FFF2-40B4-BE49-F238E27FC236}">
              <a16:creationId xmlns:a16="http://schemas.microsoft.com/office/drawing/2014/main" xmlns="" id="{00000000-0008-0000-08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47</xdr:row>
      <xdr:rowOff>492900</xdr:rowOff>
    </xdr:from>
    <xdr:ext cx="295275" cy="257175"/>
    <xdr:pic>
      <xdr:nvPicPr>
        <xdr:cNvPr id="375" name="Рисунок 374">
          <a:extLst>
            <a:ext uri="{FF2B5EF4-FFF2-40B4-BE49-F238E27FC236}">
              <a16:creationId xmlns:a16="http://schemas.microsoft.com/office/drawing/2014/main" xmlns="" id="{00000000-0008-0000-08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47</xdr:row>
      <xdr:rowOff>919125</xdr:rowOff>
    </xdr:from>
    <xdr:ext cx="295275" cy="257175"/>
    <xdr:pic>
      <xdr:nvPicPr>
        <xdr:cNvPr id="376" name="Рисунок 375">
          <a:extLst>
            <a:ext uri="{FF2B5EF4-FFF2-40B4-BE49-F238E27FC236}">
              <a16:creationId xmlns:a16="http://schemas.microsoft.com/office/drawing/2014/main" xmlns="" id="{00000000-0008-0000-08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48</xdr:row>
      <xdr:rowOff>85725</xdr:rowOff>
    </xdr:from>
    <xdr:ext cx="295275" cy="257175"/>
    <xdr:pic>
      <xdr:nvPicPr>
        <xdr:cNvPr id="379" name="Рисунок 378">
          <a:extLst>
            <a:ext uri="{FF2B5EF4-FFF2-40B4-BE49-F238E27FC236}">
              <a16:creationId xmlns:a16="http://schemas.microsoft.com/office/drawing/2014/main" xmlns="" id="{00000000-0008-0000-08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48</xdr:row>
      <xdr:rowOff>492900</xdr:rowOff>
    </xdr:from>
    <xdr:ext cx="295275" cy="257175"/>
    <xdr:pic>
      <xdr:nvPicPr>
        <xdr:cNvPr id="380" name="Рисунок 379">
          <a:extLst>
            <a:ext uri="{FF2B5EF4-FFF2-40B4-BE49-F238E27FC236}">
              <a16:creationId xmlns:a16="http://schemas.microsoft.com/office/drawing/2014/main" xmlns="" id="{00000000-0008-0000-08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48</xdr:row>
      <xdr:rowOff>919125</xdr:rowOff>
    </xdr:from>
    <xdr:ext cx="295275" cy="257175"/>
    <xdr:pic>
      <xdr:nvPicPr>
        <xdr:cNvPr id="381" name="Рисунок 380">
          <a:extLst>
            <a:ext uri="{FF2B5EF4-FFF2-40B4-BE49-F238E27FC236}">
              <a16:creationId xmlns:a16="http://schemas.microsoft.com/office/drawing/2014/main" xmlns="" id="{00000000-0008-0000-08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8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xmlns="" id="{00000000-0008-0000-08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xmlns="" id="{00000000-0008-0000-08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3</xdr:row>
      <xdr:rowOff>1087</xdr:rowOff>
    </xdr:to>
    <xdr:pic>
      <xdr:nvPicPr>
        <xdr:cNvPr id="366" name="Рисунок 365">
          <a:hlinkClick xmlns:r="http://schemas.openxmlformats.org/officeDocument/2006/relationships" r:id="rId15"/>
          <a:extLst>
            <a:ext uri="{FF2B5EF4-FFF2-40B4-BE49-F238E27FC236}">
              <a16:creationId xmlns:a16="http://schemas.microsoft.com/office/drawing/2014/main" xmlns="" id="{00000000-0008-0000-0800-00006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xmlns="" id="{00000000-0008-0000-0800-0000AD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xmlns="" id="{00000000-0008-0000-0800-0000AE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xmlns="" id="{00000000-0008-0000-0800-0000AF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xmlns="" id="{00000000-0008-0000-08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xmlns="" id="{00000000-0008-0000-08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xmlns="" id="{00000000-0008-0000-08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xmlns="" id="{00000000-0008-0000-08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xmlns="" id="{00000000-0008-0000-08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xmlns="" id="{00000000-0008-0000-08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14</xdr:row>
      <xdr:rowOff>57150</xdr:rowOff>
    </xdr:from>
    <xdr:ext cx="1143000" cy="1143000"/>
    <xdr:pic>
      <xdr:nvPicPr>
        <xdr:cNvPr id="412" name="Рисунок 411">
          <a:extLst>
            <a:ext uri="{FF2B5EF4-FFF2-40B4-BE49-F238E27FC236}">
              <a16:creationId xmlns:a16="http://schemas.microsoft.com/office/drawing/2014/main" xmlns="" id="{00000000-0008-0000-0800-00009C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14</xdr:row>
      <xdr:rowOff>209550</xdr:rowOff>
    </xdr:from>
    <xdr:ext cx="295275" cy="257175"/>
    <xdr:pic>
      <xdr:nvPicPr>
        <xdr:cNvPr id="416" name="Рисунок 415">
          <a:extLst>
            <a:ext uri="{FF2B5EF4-FFF2-40B4-BE49-F238E27FC236}">
              <a16:creationId xmlns:a16="http://schemas.microsoft.com/office/drawing/2014/main" xmlns="" id="{00000000-0008-0000-08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14</xdr:row>
      <xdr:rowOff>759600</xdr:rowOff>
    </xdr:from>
    <xdr:ext cx="295275" cy="257175"/>
    <xdr:pic>
      <xdr:nvPicPr>
        <xdr:cNvPr id="417" name="Рисунок 416">
          <a:extLst>
            <a:ext uri="{FF2B5EF4-FFF2-40B4-BE49-F238E27FC236}">
              <a16:creationId xmlns:a16="http://schemas.microsoft.com/office/drawing/2014/main" xmlns="" id="{00000000-0008-0000-08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16</xdr:row>
      <xdr:rowOff>57150</xdr:rowOff>
    </xdr:from>
    <xdr:ext cx="1143000" cy="1143000"/>
    <xdr:pic>
      <xdr:nvPicPr>
        <xdr:cNvPr id="420" name="Рисунок 419">
          <a:extLst>
            <a:ext uri="{FF2B5EF4-FFF2-40B4-BE49-F238E27FC236}">
              <a16:creationId xmlns:a16="http://schemas.microsoft.com/office/drawing/2014/main" xmlns="" id="{00000000-0008-0000-0800-0000A4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16</xdr:row>
      <xdr:rowOff>504825</xdr:rowOff>
    </xdr:from>
    <xdr:ext cx="295275" cy="257175"/>
    <xdr:pic>
      <xdr:nvPicPr>
        <xdr:cNvPr id="421" name="Рисунок 420">
          <a:extLst>
            <a:ext uri="{FF2B5EF4-FFF2-40B4-BE49-F238E27FC236}">
              <a16:creationId xmlns:a16="http://schemas.microsoft.com/office/drawing/2014/main" xmlns="" id="{00000000-0008-0000-08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17</xdr:row>
      <xdr:rowOff>57150</xdr:rowOff>
    </xdr:from>
    <xdr:ext cx="1143000" cy="1143000"/>
    <xdr:pic>
      <xdr:nvPicPr>
        <xdr:cNvPr id="422" name="Рисунок 421">
          <a:extLst>
            <a:ext uri="{FF2B5EF4-FFF2-40B4-BE49-F238E27FC236}">
              <a16:creationId xmlns:a16="http://schemas.microsoft.com/office/drawing/2014/main" xmlns="" id="{00000000-0008-0000-0800-0000A6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17</xdr:row>
      <xdr:rowOff>504825</xdr:rowOff>
    </xdr:from>
    <xdr:ext cx="295275" cy="257175"/>
    <xdr:pic>
      <xdr:nvPicPr>
        <xdr:cNvPr id="427" name="Рисунок 426">
          <a:extLst>
            <a:ext uri="{FF2B5EF4-FFF2-40B4-BE49-F238E27FC236}">
              <a16:creationId xmlns:a16="http://schemas.microsoft.com/office/drawing/2014/main" xmlns="" id="{00000000-0008-0000-08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18</xdr:row>
      <xdr:rowOff>57150</xdr:rowOff>
    </xdr:from>
    <xdr:ext cx="1143000" cy="1143000"/>
    <xdr:pic>
      <xdr:nvPicPr>
        <xdr:cNvPr id="428" name="Рисунок 427">
          <a:extLst>
            <a:ext uri="{FF2B5EF4-FFF2-40B4-BE49-F238E27FC236}">
              <a16:creationId xmlns:a16="http://schemas.microsoft.com/office/drawing/2014/main" xmlns="" id="{00000000-0008-0000-0800-0000AC01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18</xdr:row>
      <xdr:rowOff>28575</xdr:rowOff>
    </xdr:from>
    <xdr:to>
      <xdr:col>4</xdr:col>
      <xdr:colOff>514350</xdr:colOff>
      <xdr:row>18</xdr:row>
      <xdr:rowOff>28575</xdr:rowOff>
    </xdr:to>
    <xdr:pic>
      <xdr:nvPicPr>
        <xdr:cNvPr id="438" name="Рисунок 104">
          <a:extLst>
            <a:ext uri="{FF2B5EF4-FFF2-40B4-BE49-F238E27FC236}">
              <a16:creationId xmlns:a16="http://schemas.microsoft.com/office/drawing/2014/main" xmlns="" id="{00000000-0008-0000-0800-0000B601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18</xdr:row>
      <xdr:rowOff>923925</xdr:rowOff>
    </xdr:from>
    <xdr:to>
      <xdr:col>4</xdr:col>
      <xdr:colOff>504825</xdr:colOff>
      <xdr:row>18</xdr:row>
      <xdr:rowOff>923925</xdr:rowOff>
    </xdr:to>
    <xdr:pic>
      <xdr:nvPicPr>
        <xdr:cNvPr id="439" name="Рисунок 138">
          <a:extLst>
            <a:ext uri="{FF2B5EF4-FFF2-40B4-BE49-F238E27FC236}">
              <a16:creationId xmlns:a16="http://schemas.microsoft.com/office/drawing/2014/main" xmlns="" id="{00000000-0008-0000-0800-0000B701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18</xdr:row>
      <xdr:rowOff>504825</xdr:rowOff>
    </xdr:from>
    <xdr:ext cx="295275" cy="257175"/>
    <xdr:pic>
      <xdr:nvPicPr>
        <xdr:cNvPr id="440" name="Рисунок 439">
          <a:extLst>
            <a:ext uri="{FF2B5EF4-FFF2-40B4-BE49-F238E27FC236}">
              <a16:creationId xmlns:a16="http://schemas.microsoft.com/office/drawing/2014/main" xmlns="" id="{00000000-0008-0000-08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28</xdr:row>
      <xdr:rowOff>666750</xdr:rowOff>
    </xdr:from>
    <xdr:to>
      <xdr:col>4</xdr:col>
      <xdr:colOff>504825</xdr:colOff>
      <xdr:row>28</xdr:row>
      <xdr:rowOff>647700</xdr:rowOff>
    </xdr:to>
    <xdr:pic>
      <xdr:nvPicPr>
        <xdr:cNvPr id="441" name="Рисунок 58">
          <a:extLst>
            <a:ext uri="{FF2B5EF4-FFF2-40B4-BE49-F238E27FC236}">
              <a16:creationId xmlns:a16="http://schemas.microsoft.com/office/drawing/2014/main" xmlns="" id="{00000000-0008-0000-0800-0000B9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28</xdr:row>
      <xdr:rowOff>666750</xdr:rowOff>
    </xdr:from>
    <xdr:to>
      <xdr:col>4</xdr:col>
      <xdr:colOff>504825</xdr:colOff>
      <xdr:row>28</xdr:row>
      <xdr:rowOff>647700</xdr:rowOff>
    </xdr:to>
    <xdr:pic>
      <xdr:nvPicPr>
        <xdr:cNvPr id="442" name="Рисунок 58">
          <a:extLst>
            <a:ext uri="{FF2B5EF4-FFF2-40B4-BE49-F238E27FC236}">
              <a16:creationId xmlns:a16="http://schemas.microsoft.com/office/drawing/2014/main" xmlns="" id="{00000000-0008-0000-0800-0000BA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28</xdr:row>
      <xdr:rowOff>476250</xdr:rowOff>
    </xdr:from>
    <xdr:ext cx="295275" cy="457200"/>
    <xdr:pic>
      <xdr:nvPicPr>
        <xdr:cNvPr id="443" name="Рисунок 442">
          <a:extLst>
            <a:ext uri="{FF2B5EF4-FFF2-40B4-BE49-F238E27FC236}">
              <a16:creationId xmlns:a16="http://schemas.microsoft.com/office/drawing/2014/main" xmlns="" id="{00000000-0008-0000-0800-0000BB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28</xdr:row>
      <xdr:rowOff>666750</xdr:rowOff>
    </xdr:from>
    <xdr:to>
      <xdr:col>4</xdr:col>
      <xdr:colOff>504825</xdr:colOff>
      <xdr:row>28</xdr:row>
      <xdr:rowOff>647700</xdr:rowOff>
    </xdr:to>
    <xdr:pic>
      <xdr:nvPicPr>
        <xdr:cNvPr id="444" name="Рисунок 58">
          <a:extLst>
            <a:ext uri="{FF2B5EF4-FFF2-40B4-BE49-F238E27FC236}">
              <a16:creationId xmlns:a16="http://schemas.microsoft.com/office/drawing/2014/main" xmlns="" id="{00000000-0008-0000-0800-0000BC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28</xdr:row>
      <xdr:rowOff>666750</xdr:rowOff>
    </xdr:from>
    <xdr:to>
      <xdr:col>4</xdr:col>
      <xdr:colOff>504825</xdr:colOff>
      <xdr:row>28</xdr:row>
      <xdr:rowOff>647700</xdr:rowOff>
    </xdr:to>
    <xdr:pic>
      <xdr:nvPicPr>
        <xdr:cNvPr id="445" name="Рисунок 58">
          <a:extLst>
            <a:ext uri="{FF2B5EF4-FFF2-40B4-BE49-F238E27FC236}">
              <a16:creationId xmlns:a16="http://schemas.microsoft.com/office/drawing/2014/main" xmlns="" id="{00000000-0008-0000-0800-0000BD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29</xdr:row>
      <xdr:rowOff>666750</xdr:rowOff>
    </xdr:from>
    <xdr:to>
      <xdr:col>4</xdr:col>
      <xdr:colOff>504825</xdr:colOff>
      <xdr:row>29</xdr:row>
      <xdr:rowOff>647700</xdr:rowOff>
    </xdr:to>
    <xdr:pic>
      <xdr:nvPicPr>
        <xdr:cNvPr id="447" name="Рисунок 58">
          <a:extLst>
            <a:ext uri="{FF2B5EF4-FFF2-40B4-BE49-F238E27FC236}">
              <a16:creationId xmlns:a16="http://schemas.microsoft.com/office/drawing/2014/main" xmlns="" id="{00000000-0008-0000-0800-0000BF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29</xdr:row>
      <xdr:rowOff>666750</xdr:rowOff>
    </xdr:from>
    <xdr:to>
      <xdr:col>4</xdr:col>
      <xdr:colOff>504825</xdr:colOff>
      <xdr:row>29</xdr:row>
      <xdr:rowOff>647700</xdr:rowOff>
    </xdr:to>
    <xdr:pic>
      <xdr:nvPicPr>
        <xdr:cNvPr id="448" name="Рисунок 58">
          <a:extLst>
            <a:ext uri="{FF2B5EF4-FFF2-40B4-BE49-F238E27FC236}">
              <a16:creationId xmlns:a16="http://schemas.microsoft.com/office/drawing/2014/main" xmlns="" id="{00000000-0008-0000-0800-0000C0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29</xdr:row>
      <xdr:rowOff>476250</xdr:rowOff>
    </xdr:from>
    <xdr:ext cx="295275" cy="457200"/>
    <xdr:pic>
      <xdr:nvPicPr>
        <xdr:cNvPr id="449" name="Рисунок 448">
          <a:extLst>
            <a:ext uri="{FF2B5EF4-FFF2-40B4-BE49-F238E27FC236}">
              <a16:creationId xmlns:a16="http://schemas.microsoft.com/office/drawing/2014/main" xmlns="" id="{00000000-0008-0000-0800-0000C1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29</xdr:row>
      <xdr:rowOff>666750</xdr:rowOff>
    </xdr:from>
    <xdr:to>
      <xdr:col>4</xdr:col>
      <xdr:colOff>504825</xdr:colOff>
      <xdr:row>29</xdr:row>
      <xdr:rowOff>647700</xdr:rowOff>
    </xdr:to>
    <xdr:pic>
      <xdr:nvPicPr>
        <xdr:cNvPr id="450" name="Рисунок 58">
          <a:extLst>
            <a:ext uri="{FF2B5EF4-FFF2-40B4-BE49-F238E27FC236}">
              <a16:creationId xmlns:a16="http://schemas.microsoft.com/office/drawing/2014/main" xmlns="" id="{00000000-0008-0000-0800-0000C2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29</xdr:row>
      <xdr:rowOff>666750</xdr:rowOff>
    </xdr:from>
    <xdr:to>
      <xdr:col>4</xdr:col>
      <xdr:colOff>504825</xdr:colOff>
      <xdr:row>29</xdr:row>
      <xdr:rowOff>647700</xdr:rowOff>
    </xdr:to>
    <xdr:pic>
      <xdr:nvPicPr>
        <xdr:cNvPr id="451" name="Рисунок 58">
          <a:extLst>
            <a:ext uri="{FF2B5EF4-FFF2-40B4-BE49-F238E27FC236}">
              <a16:creationId xmlns:a16="http://schemas.microsoft.com/office/drawing/2014/main" xmlns="" id="{00000000-0008-0000-0800-0000C3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30</xdr:row>
      <xdr:rowOff>666750</xdr:rowOff>
    </xdr:from>
    <xdr:to>
      <xdr:col>4</xdr:col>
      <xdr:colOff>504825</xdr:colOff>
      <xdr:row>30</xdr:row>
      <xdr:rowOff>647700</xdr:rowOff>
    </xdr:to>
    <xdr:pic>
      <xdr:nvPicPr>
        <xdr:cNvPr id="453" name="Рисунок 58">
          <a:extLst>
            <a:ext uri="{FF2B5EF4-FFF2-40B4-BE49-F238E27FC236}">
              <a16:creationId xmlns:a16="http://schemas.microsoft.com/office/drawing/2014/main" xmlns="" id="{00000000-0008-0000-0800-0000C5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30</xdr:row>
      <xdr:rowOff>666750</xdr:rowOff>
    </xdr:from>
    <xdr:to>
      <xdr:col>4</xdr:col>
      <xdr:colOff>504825</xdr:colOff>
      <xdr:row>30</xdr:row>
      <xdr:rowOff>647700</xdr:rowOff>
    </xdr:to>
    <xdr:pic>
      <xdr:nvPicPr>
        <xdr:cNvPr id="454" name="Рисунок 58">
          <a:extLst>
            <a:ext uri="{FF2B5EF4-FFF2-40B4-BE49-F238E27FC236}">
              <a16:creationId xmlns:a16="http://schemas.microsoft.com/office/drawing/2014/main" xmlns="" id="{00000000-0008-0000-0800-0000C6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30</xdr:row>
      <xdr:rowOff>476250</xdr:rowOff>
    </xdr:from>
    <xdr:ext cx="295275" cy="457200"/>
    <xdr:pic>
      <xdr:nvPicPr>
        <xdr:cNvPr id="455" name="Рисунок 454">
          <a:extLst>
            <a:ext uri="{FF2B5EF4-FFF2-40B4-BE49-F238E27FC236}">
              <a16:creationId xmlns:a16="http://schemas.microsoft.com/office/drawing/2014/main" xmlns="" id="{00000000-0008-0000-0800-0000C7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30</xdr:row>
      <xdr:rowOff>666750</xdr:rowOff>
    </xdr:from>
    <xdr:to>
      <xdr:col>4</xdr:col>
      <xdr:colOff>504825</xdr:colOff>
      <xdr:row>30</xdr:row>
      <xdr:rowOff>647700</xdr:rowOff>
    </xdr:to>
    <xdr:pic>
      <xdr:nvPicPr>
        <xdr:cNvPr id="456" name="Рисунок 58">
          <a:extLst>
            <a:ext uri="{FF2B5EF4-FFF2-40B4-BE49-F238E27FC236}">
              <a16:creationId xmlns:a16="http://schemas.microsoft.com/office/drawing/2014/main" xmlns="" id="{00000000-0008-0000-0800-0000C8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30</xdr:row>
      <xdr:rowOff>666750</xdr:rowOff>
    </xdr:from>
    <xdr:to>
      <xdr:col>4</xdr:col>
      <xdr:colOff>504825</xdr:colOff>
      <xdr:row>30</xdr:row>
      <xdr:rowOff>647700</xdr:rowOff>
    </xdr:to>
    <xdr:pic>
      <xdr:nvPicPr>
        <xdr:cNvPr id="457" name="Рисунок 58">
          <a:extLst>
            <a:ext uri="{FF2B5EF4-FFF2-40B4-BE49-F238E27FC236}">
              <a16:creationId xmlns:a16="http://schemas.microsoft.com/office/drawing/2014/main" xmlns="" id="{00000000-0008-0000-0800-0000C9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28</xdr:row>
      <xdr:rowOff>114300</xdr:rowOff>
    </xdr:from>
    <xdr:ext cx="1143000" cy="1143000"/>
    <xdr:pic>
      <xdr:nvPicPr>
        <xdr:cNvPr id="459" name="Рисунок 458">
          <a:extLst>
            <a:ext uri="{FF2B5EF4-FFF2-40B4-BE49-F238E27FC236}">
              <a16:creationId xmlns:a16="http://schemas.microsoft.com/office/drawing/2014/main" xmlns="" id="{00000000-0008-0000-0800-0000CB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29</xdr:row>
      <xdr:rowOff>114300</xdr:rowOff>
    </xdr:from>
    <xdr:ext cx="1143000" cy="1143000"/>
    <xdr:pic>
      <xdr:nvPicPr>
        <xdr:cNvPr id="460" name="Рисунок 459">
          <a:extLst>
            <a:ext uri="{FF2B5EF4-FFF2-40B4-BE49-F238E27FC236}">
              <a16:creationId xmlns:a16="http://schemas.microsoft.com/office/drawing/2014/main" xmlns="" id="{00000000-0008-0000-0800-0000CC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30</xdr:row>
      <xdr:rowOff>114300</xdr:rowOff>
    </xdr:from>
    <xdr:ext cx="1143000" cy="1143000"/>
    <xdr:pic>
      <xdr:nvPicPr>
        <xdr:cNvPr id="461" name="Рисунок 460">
          <a:extLst>
            <a:ext uri="{FF2B5EF4-FFF2-40B4-BE49-F238E27FC236}">
              <a16:creationId xmlns:a16="http://schemas.microsoft.com/office/drawing/2014/main" xmlns="" id="{00000000-0008-0000-0800-0000CD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31</xdr:row>
      <xdr:rowOff>504825</xdr:rowOff>
    </xdr:from>
    <xdr:ext cx="295275" cy="257175"/>
    <xdr:pic>
      <xdr:nvPicPr>
        <xdr:cNvPr id="462" name="Рисунок 461">
          <a:extLst>
            <a:ext uri="{FF2B5EF4-FFF2-40B4-BE49-F238E27FC236}">
              <a16:creationId xmlns:a16="http://schemas.microsoft.com/office/drawing/2014/main" xmlns="" id="{00000000-0008-0000-08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31</xdr:row>
      <xdr:rowOff>133350</xdr:rowOff>
    </xdr:from>
    <xdr:ext cx="1143000" cy="998220"/>
    <xdr:pic>
      <xdr:nvPicPr>
        <xdr:cNvPr id="463" name="Рисунок 462">
          <a:extLst>
            <a:ext uri="{FF2B5EF4-FFF2-40B4-BE49-F238E27FC236}">
              <a16:creationId xmlns:a16="http://schemas.microsoft.com/office/drawing/2014/main" xmlns="" id="{00000000-0008-0000-0800-0000CF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32</xdr:row>
      <xdr:rowOff>57150</xdr:rowOff>
    </xdr:from>
    <xdr:ext cx="1143000" cy="1143000"/>
    <xdr:pic>
      <xdr:nvPicPr>
        <xdr:cNvPr id="464" name="Рисунок 463">
          <a:extLst>
            <a:ext uri="{FF2B5EF4-FFF2-40B4-BE49-F238E27FC236}">
              <a16:creationId xmlns:a16="http://schemas.microsoft.com/office/drawing/2014/main" xmlns="" id="{00000000-0008-0000-0800-0000D0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32</xdr:row>
      <xdr:rowOff>504825</xdr:rowOff>
    </xdr:from>
    <xdr:ext cx="295275" cy="257175"/>
    <xdr:pic>
      <xdr:nvPicPr>
        <xdr:cNvPr id="465" name="Рисунок 464">
          <a:extLst>
            <a:ext uri="{FF2B5EF4-FFF2-40B4-BE49-F238E27FC236}">
              <a16:creationId xmlns:a16="http://schemas.microsoft.com/office/drawing/2014/main" xmlns="" id="{00000000-0008-0000-08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33</xdr:row>
      <xdr:rowOff>57150</xdr:rowOff>
    </xdr:from>
    <xdr:ext cx="1143000" cy="1143000"/>
    <xdr:pic>
      <xdr:nvPicPr>
        <xdr:cNvPr id="466" name="Рисунок 465">
          <a:extLst>
            <a:ext uri="{FF2B5EF4-FFF2-40B4-BE49-F238E27FC236}">
              <a16:creationId xmlns:a16="http://schemas.microsoft.com/office/drawing/2014/main" xmlns="" id="{00000000-0008-0000-0800-0000D2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33</xdr:row>
      <xdr:rowOff>504825</xdr:rowOff>
    </xdr:from>
    <xdr:ext cx="295275" cy="257175"/>
    <xdr:pic>
      <xdr:nvPicPr>
        <xdr:cNvPr id="467" name="Рисунок 466">
          <a:extLst>
            <a:ext uri="{FF2B5EF4-FFF2-40B4-BE49-F238E27FC236}">
              <a16:creationId xmlns:a16="http://schemas.microsoft.com/office/drawing/2014/main" xmlns="" id="{00000000-0008-0000-08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34</xdr:row>
      <xdr:rowOff>57150</xdr:rowOff>
    </xdr:from>
    <xdr:ext cx="1143000" cy="1143000"/>
    <xdr:pic>
      <xdr:nvPicPr>
        <xdr:cNvPr id="468" name="Рисунок 467">
          <a:extLst>
            <a:ext uri="{FF2B5EF4-FFF2-40B4-BE49-F238E27FC236}">
              <a16:creationId xmlns:a16="http://schemas.microsoft.com/office/drawing/2014/main" xmlns="" id="{00000000-0008-0000-0800-0000D4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35</xdr:row>
      <xdr:rowOff>57150</xdr:rowOff>
    </xdr:from>
    <xdr:ext cx="1143000" cy="1143000"/>
    <xdr:pic>
      <xdr:nvPicPr>
        <xdr:cNvPr id="469" name="Рисунок 468">
          <a:extLst>
            <a:ext uri="{FF2B5EF4-FFF2-40B4-BE49-F238E27FC236}">
              <a16:creationId xmlns:a16="http://schemas.microsoft.com/office/drawing/2014/main" xmlns="" id="{00000000-0008-0000-0800-0000D5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470" name="Рисунок 469">
          <a:extLst>
            <a:ext uri="{FF2B5EF4-FFF2-40B4-BE49-F238E27FC236}">
              <a16:creationId xmlns:a16="http://schemas.microsoft.com/office/drawing/2014/main" xmlns="" id="{00000000-0008-0000-0800-0000D6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742950</xdr:rowOff>
    </xdr:from>
    <xdr:ext cx="295275" cy="257175"/>
    <xdr:pic>
      <xdr:nvPicPr>
        <xdr:cNvPr id="471" name="Рисунок 470">
          <a:extLst>
            <a:ext uri="{FF2B5EF4-FFF2-40B4-BE49-F238E27FC236}">
              <a16:creationId xmlns:a16="http://schemas.microsoft.com/office/drawing/2014/main" xmlns="" id="{00000000-0008-0000-08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34</xdr:row>
      <xdr:rowOff>257175</xdr:rowOff>
    </xdr:from>
    <xdr:ext cx="295275" cy="257175"/>
    <xdr:pic>
      <xdr:nvPicPr>
        <xdr:cNvPr id="472" name="Рисунок 471">
          <a:extLst>
            <a:ext uri="{FF2B5EF4-FFF2-40B4-BE49-F238E27FC236}">
              <a16:creationId xmlns:a16="http://schemas.microsoft.com/office/drawing/2014/main" xmlns="" id="{00000000-0008-0000-08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35</xdr:row>
      <xdr:rowOff>742950</xdr:rowOff>
    </xdr:from>
    <xdr:ext cx="295275" cy="257175"/>
    <xdr:pic>
      <xdr:nvPicPr>
        <xdr:cNvPr id="473" name="Рисунок 472">
          <a:extLst>
            <a:ext uri="{FF2B5EF4-FFF2-40B4-BE49-F238E27FC236}">
              <a16:creationId xmlns:a16="http://schemas.microsoft.com/office/drawing/2014/main" xmlns="" id="{00000000-0008-0000-08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35</xdr:row>
      <xdr:rowOff>257175</xdr:rowOff>
    </xdr:from>
    <xdr:ext cx="295275" cy="257175"/>
    <xdr:pic>
      <xdr:nvPicPr>
        <xdr:cNvPr id="474" name="Рисунок 473">
          <a:extLst>
            <a:ext uri="{FF2B5EF4-FFF2-40B4-BE49-F238E27FC236}">
              <a16:creationId xmlns:a16="http://schemas.microsoft.com/office/drawing/2014/main" xmlns="" id="{00000000-0008-0000-08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36</xdr:row>
      <xdr:rowOff>742950</xdr:rowOff>
    </xdr:from>
    <xdr:ext cx="295275" cy="257175"/>
    <xdr:pic>
      <xdr:nvPicPr>
        <xdr:cNvPr id="475" name="Рисунок 474">
          <a:extLst>
            <a:ext uri="{FF2B5EF4-FFF2-40B4-BE49-F238E27FC236}">
              <a16:creationId xmlns:a16="http://schemas.microsoft.com/office/drawing/2014/main" xmlns="" id="{00000000-0008-0000-08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36</xdr:row>
      <xdr:rowOff>257175</xdr:rowOff>
    </xdr:from>
    <xdr:ext cx="295275" cy="257175"/>
    <xdr:pic>
      <xdr:nvPicPr>
        <xdr:cNvPr id="476" name="Рисунок 475">
          <a:extLst>
            <a:ext uri="{FF2B5EF4-FFF2-40B4-BE49-F238E27FC236}">
              <a16:creationId xmlns:a16="http://schemas.microsoft.com/office/drawing/2014/main" xmlns="" id="{00000000-0008-0000-08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37</xdr:row>
      <xdr:rowOff>57150</xdr:rowOff>
    </xdr:from>
    <xdr:ext cx="1143000" cy="1143000"/>
    <xdr:pic>
      <xdr:nvPicPr>
        <xdr:cNvPr id="477" name="Рисунок 476">
          <a:extLst>
            <a:ext uri="{FF2B5EF4-FFF2-40B4-BE49-F238E27FC236}">
              <a16:creationId xmlns:a16="http://schemas.microsoft.com/office/drawing/2014/main" xmlns="" id="{00000000-0008-0000-0800-0000DD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37</xdr:row>
      <xdr:rowOff>923925</xdr:rowOff>
    </xdr:from>
    <xdr:to>
      <xdr:col>4</xdr:col>
      <xdr:colOff>504825</xdr:colOff>
      <xdr:row>37</xdr:row>
      <xdr:rowOff>923925</xdr:rowOff>
    </xdr:to>
    <xdr:pic>
      <xdr:nvPicPr>
        <xdr:cNvPr id="478" name="Рисунок 138">
          <a:extLst>
            <a:ext uri="{FF2B5EF4-FFF2-40B4-BE49-F238E27FC236}">
              <a16:creationId xmlns:a16="http://schemas.microsoft.com/office/drawing/2014/main" xmlns="" id="{00000000-0008-0000-0800-0000DE01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37</xdr:row>
      <xdr:rowOff>257175</xdr:rowOff>
    </xdr:from>
    <xdr:ext cx="295275" cy="257175"/>
    <xdr:pic>
      <xdr:nvPicPr>
        <xdr:cNvPr id="479" name="Рисунок 478">
          <a:extLst>
            <a:ext uri="{FF2B5EF4-FFF2-40B4-BE49-F238E27FC236}">
              <a16:creationId xmlns:a16="http://schemas.microsoft.com/office/drawing/2014/main" xmlns="" id="{00000000-0008-0000-08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37</xdr:row>
      <xdr:rowOff>750075</xdr:rowOff>
    </xdr:from>
    <xdr:ext cx="295275" cy="257175"/>
    <xdr:pic>
      <xdr:nvPicPr>
        <xdr:cNvPr id="480" name="Рисунок 479">
          <a:extLst>
            <a:ext uri="{FF2B5EF4-FFF2-40B4-BE49-F238E27FC236}">
              <a16:creationId xmlns:a16="http://schemas.microsoft.com/office/drawing/2014/main" xmlns="" id="{00000000-0008-0000-08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38</xdr:row>
      <xdr:rowOff>57150</xdr:rowOff>
    </xdr:from>
    <xdr:ext cx="1143000" cy="1143000"/>
    <xdr:pic>
      <xdr:nvPicPr>
        <xdr:cNvPr id="481" name="Рисунок 480">
          <a:extLst>
            <a:ext uri="{FF2B5EF4-FFF2-40B4-BE49-F238E27FC236}">
              <a16:creationId xmlns:a16="http://schemas.microsoft.com/office/drawing/2014/main" xmlns="" id="{00000000-0008-0000-0800-0000E1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82" name="Рисунок 481">
          <a:extLst>
            <a:ext uri="{FF2B5EF4-FFF2-40B4-BE49-F238E27FC236}">
              <a16:creationId xmlns:a16="http://schemas.microsoft.com/office/drawing/2014/main" xmlns="" id="{00000000-0008-0000-08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39</xdr:row>
      <xdr:rowOff>666750</xdr:rowOff>
    </xdr:from>
    <xdr:to>
      <xdr:col>4</xdr:col>
      <xdr:colOff>504825</xdr:colOff>
      <xdr:row>39</xdr:row>
      <xdr:rowOff>647700</xdr:rowOff>
    </xdr:to>
    <xdr:pic>
      <xdr:nvPicPr>
        <xdr:cNvPr id="483" name="Рисунок 58">
          <a:extLst>
            <a:ext uri="{FF2B5EF4-FFF2-40B4-BE49-F238E27FC236}">
              <a16:creationId xmlns:a16="http://schemas.microsoft.com/office/drawing/2014/main" xmlns="" id="{00000000-0008-0000-0800-0000E3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39</xdr:row>
      <xdr:rowOff>57150</xdr:rowOff>
    </xdr:from>
    <xdr:ext cx="1143000" cy="1143000"/>
    <xdr:pic>
      <xdr:nvPicPr>
        <xdr:cNvPr id="484" name="Рисунок 483">
          <a:extLst>
            <a:ext uri="{FF2B5EF4-FFF2-40B4-BE49-F238E27FC236}">
              <a16:creationId xmlns:a16="http://schemas.microsoft.com/office/drawing/2014/main" xmlns="" id="{00000000-0008-0000-0800-0000E4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485" name="Рисунок 484">
          <a:extLst>
            <a:ext uri="{FF2B5EF4-FFF2-40B4-BE49-F238E27FC236}">
              <a16:creationId xmlns:a16="http://schemas.microsoft.com/office/drawing/2014/main" xmlns="" id="{00000000-0008-0000-0800-0000E5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486" name="Рисунок 485">
          <a:extLst>
            <a:ext uri="{FF2B5EF4-FFF2-40B4-BE49-F238E27FC236}">
              <a16:creationId xmlns:a16="http://schemas.microsoft.com/office/drawing/2014/main" xmlns="" id="{00000000-0008-0000-0800-0000E6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39</xdr:row>
      <xdr:rowOff>666750</xdr:rowOff>
    </xdr:from>
    <xdr:to>
      <xdr:col>4</xdr:col>
      <xdr:colOff>504825</xdr:colOff>
      <xdr:row>39</xdr:row>
      <xdr:rowOff>647700</xdr:rowOff>
    </xdr:to>
    <xdr:pic>
      <xdr:nvPicPr>
        <xdr:cNvPr id="487" name="Рисунок 58">
          <a:extLst>
            <a:ext uri="{FF2B5EF4-FFF2-40B4-BE49-F238E27FC236}">
              <a16:creationId xmlns:a16="http://schemas.microsoft.com/office/drawing/2014/main" xmlns="" id="{00000000-0008-0000-0800-0000E7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39</xdr:row>
      <xdr:rowOff>742950</xdr:rowOff>
    </xdr:from>
    <xdr:ext cx="295275" cy="257175"/>
    <xdr:pic>
      <xdr:nvPicPr>
        <xdr:cNvPr id="488" name="Рисунок 487">
          <a:extLst>
            <a:ext uri="{FF2B5EF4-FFF2-40B4-BE49-F238E27FC236}">
              <a16:creationId xmlns:a16="http://schemas.microsoft.com/office/drawing/2014/main" xmlns="" id="{00000000-0008-0000-08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39</xdr:row>
      <xdr:rowOff>257175</xdr:rowOff>
    </xdr:from>
    <xdr:ext cx="295275" cy="257175"/>
    <xdr:pic>
      <xdr:nvPicPr>
        <xdr:cNvPr id="489" name="Рисунок 488">
          <a:extLst>
            <a:ext uri="{FF2B5EF4-FFF2-40B4-BE49-F238E27FC236}">
              <a16:creationId xmlns:a16="http://schemas.microsoft.com/office/drawing/2014/main" xmlns="" id="{00000000-0008-0000-08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40</xdr:row>
      <xdr:rowOff>742950</xdr:rowOff>
    </xdr:from>
    <xdr:ext cx="295275" cy="257175"/>
    <xdr:pic>
      <xdr:nvPicPr>
        <xdr:cNvPr id="490" name="Рисунок 489">
          <a:extLst>
            <a:ext uri="{FF2B5EF4-FFF2-40B4-BE49-F238E27FC236}">
              <a16:creationId xmlns:a16="http://schemas.microsoft.com/office/drawing/2014/main" xmlns="" id="{00000000-0008-0000-08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40</xdr:row>
      <xdr:rowOff>257175</xdr:rowOff>
    </xdr:from>
    <xdr:ext cx="295275" cy="257175"/>
    <xdr:pic>
      <xdr:nvPicPr>
        <xdr:cNvPr id="491" name="Рисунок 490">
          <a:extLst>
            <a:ext uri="{FF2B5EF4-FFF2-40B4-BE49-F238E27FC236}">
              <a16:creationId xmlns:a16="http://schemas.microsoft.com/office/drawing/2014/main" xmlns="" id="{00000000-0008-0000-08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41</xdr:row>
      <xdr:rowOff>742950</xdr:rowOff>
    </xdr:from>
    <xdr:ext cx="295275" cy="257175"/>
    <xdr:pic>
      <xdr:nvPicPr>
        <xdr:cNvPr id="492" name="Рисунок 491">
          <a:extLst>
            <a:ext uri="{FF2B5EF4-FFF2-40B4-BE49-F238E27FC236}">
              <a16:creationId xmlns:a16="http://schemas.microsoft.com/office/drawing/2014/main" xmlns="" id="{00000000-0008-0000-08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93" name="Рисунок 492">
          <a:extLst>
            <a:ext uri="{FF2B5EF4-FFF2-40B4-BE49-F238E27FC236}">
              <a16:creationId xmlns:a16="http://schemas.microsoft.com/office/drawing/2014/main" xmlns="" id="{00000000-0008-0000-08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43</xdr:row>
      <xdr:rowOff>57150</xdr:rowOff>
    </xdr:from>
    <xdr:ext cx="1143000" cy="1143000"/>
    <xdr:pic>
      <xdr:nvPicPr>
        <xdr:cNvPr id="494" name="Рисунок 493">
          <a:extLst>
            <a:ext uri="{FF2B5EF4-FFF2-40B4-BE49-F238E27FC236}">
              <a16:creationId xmlns:a16="http://schemas.microsoft.com/office/drawing/2014/main" xmlns="" id="{00000000-0008-0000-0800-0000EE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43</xdr:row>
      <xdr:rowOff>923925</xdr:rowOff>
    </xdr:from>
    <xdr:to>
      <xdr:col>4</xdr:col>
      <xdr:colOff>504825</xdr:colOff>
      <xdr:row>43</xdr:row>
      <xdr:rowOff>923925</xdr:rowOff>
    </xdr:to>
    <xdr:pic>
      <xdr:nvPicPr>
        <xdr:cNvPr id="495" name="Рисунок 138">
          <a:extLst>
            <a:ext uri="{FF2B5EF4-FFF2-40B4-BE49-F238E27FC236}">
              <a16:creationId xmlns:a16="http://schemas.microsoft.com/office/drawing/2014/main" xmlns="" id="{00000000-0008-0000-0800-0000EF01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43</xdr:row>
      <xdr:rowOff>923925</xdr:rowOff>
    </xdr:from>
    <xdr:to>
      <xdr:col>4</xdr:col>
      <xdr:colOff>504825</xdr:colOff>
      <xdr:row>43</xdr:row>
      <xdr:rowOff>923925</xdr:rowOff>
    </xdr:to>
    <xdr:pic>
      <xdr:nvPicPr>
        <xdr:cNvPr id="496" name="Рисунок 138">
          <a:extLst>
            <a:ext uri="{FF2B5EF4-FFF2-40B4-BE49-F238E27FC236}">
              <a16:creationId xmlns:a16="http://schemas.microsoft.com/office/drawing/2014/main" xmlns="" id="{00000000-0008-0000-0800-0000F001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43</xdr:row>
      <xdr:rowOff>257175</xdr:rowOff>
    </xdr:from>
    <xdr:ext cx="295275" cy="257175"/>
    <xdr:pic>
      <xdr:nvPicPr>
        <xdr:cNvPr id="497" name="Рисунок 496">
          <a:extLst>
            <a:ext uri="{FF2B5EF4-FFF2-40B4-BE49-F238E27FC236}">
              <a16:creationId xmlns:a16="http://schemas.microsoft.com/office/drawing/2014/main" xmlns="" id="{00000000-0008-0000-08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43</xdr:row>
      <xdr:rowOff>750075</xdr:rowOff>
    </xdr:from>
    <xdr:ext cx="295275" cy="257175"/>
    <xdr:pic>
      <xdr:nvPicPr>
        <xdr:cNvPr id="498" name="Рисунок 497">
          <a:extLst>
            <a:ext uri="{FF2B5EF4-FFF2-40B4-BE49-F238E27FC236}">
              <a16:creationId xmlns:a16="http://schemas.microsoft.com/office/drawing/2014/main" xmlns="" id="{00000000-0008-0000-08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42</xdr:row>
      <xdr:rowOff>57150</xdr:rowOff>
    </xdr:from>
    <xdr:ext cx="1143000" cy="1143000"/>
    <xdr:pic>
      <xdr:nvPicPr>
        <xdr:cNvPr id="499" name="Рисунок 498">
          <a:extLst>
            <a:ext uri="{FF2B5EF4-FFF2-40B4-BE49-F238E27FC236}">
              <a16:creationId xmlns:a16="http://schemas.microsoft.com/office/drawing/2014/main" xmlns="" id="{00000000-0008-0000-0800-0000F3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42</xdr:row>
      <xdr:rowOff>733425</xdr:rowOff>
    </xdr:from>
    <xdr:ext cx="295275" cy="257175"/>
    <xdr:pic>
      <xdr:nvPicPr>
        <xdr:cNvPr id="500" name="Рисунок 499">
          <a:extLst>
            <a:ext uri="{FF2B5EF4-FFF2-40B4-BE49-F238E27FC236}">
              <a16:creationId xmlns:a16="http://schemas.microsoft.com/office/drawing/2014/main" xmlns="" id="{00000000-0008-0000-08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42</xdr:row>
      <xdr:rowOff>285750</xdr:rowOff>
    </xdr:from>
    <xdr:ext cx="295275" cy="257175"/>
    <xdr:pic>
      <xdr:nvPicPr>
        <xdr:cNvPr id="501" name="Рисунок 500">
          <a:extLst>
            <a:ext uri="{FF2B5EF4-FFF2-40B4-BE49-F238E27FC236}">
              <a16:creationId xmlns:a16="http://schemas.microsoft.com/office/drawing/2014/main" xmlns="" id="{00000000-0008-0000-08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44</xdr:row>
      <xdr:rowOff>28575</xdr:rowOff>
    </xdr:from>
    <xdr:ext cx="126408" cy="45719"/>
    <xdr:sp macro="" textlink="">
      <xdr:nvSpPr>
        <xdr:cNvPr id="502" name="Text Box 5">
          <a:extLst>
            <a:ext uri="{FF2B5EF4-FFF2-40B4-BE49-F238E27FC236}">
              <a16:creationId xmlns:a16="http://schemas.microsoft.com/office/drawing/2014/main" xmlns="" id="{00000000-0008-0000-08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3" name="Text Box 5">
          <a:extLst>
            <a:ext uri="{FF2B5EF4-FFF2-40B4-BE49-F238E27FC236}">
              <a16:creationId xmlns:a16="http://schemas.microsoft.com/office/drawing/2014/main" xmlns="" id="{00000000-0008-0000-08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4" name="Text Box 5">
          <a:extLst>
            <a:ext uri="{FF2B5EF4-FFF2-40B4-BE49-F238E27FC236}">
              <a16:creationId xmlns:a16="http://schemas.microsoft.com/office/drawing/2014/main" xmlns="" id="{00000000-0008-0000-08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5" name="Text Box 5">
          <a:extLst>
            <a:ext uri="{FF2B5EF4-FFF2-40B4-BE49-F238E27FC236}">
              <a16:creationId xmlns:a16="http://schemas.microsoft.com/office/drawing/2014/main" xmlns="" id="{00000000-0008-0000-08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6" name="Text Box 5">
          <a:extLst>
            <a:ext uri="{FF2B5EF4-FFF2-40B4-BE49-F238E27FC236}">
              <a16:creationId xmlns:a16="http://schemas.microsoft.com/office/drawing/2014/main" xmlns="" id="{00000000-0008-0000-08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7" name="Text Box 5">
          <a:extLst>
            <a:ext uri="{FF2B5EF4-FFF2-40B4-BE49-F238E27FC236}">
              <a16:creationId xmlns:a16="http://schemas.microsoft.com/office/drawing/2014/main" xmlns="" id="{00000000-0008-0000-08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8" name="Text Box 5">
          <a:extLst>
            <a:ext uri="{FF2B5EF4-FFF2-40B4-BE49-F238E27FC236}">
              <a16:creationId xmlns:a16="http://schemas.microsoft.com/office/drawing/2014/main" xmlns="" id="{00000000-0008-0000-08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09" name="Text Box 5">
          <a:extLst>
            <a:ext uri="{FF2B5EF4-FFF2-40B4-BE49-F238E27FC236}">
              <a16:creationId xmlns:a16="http://schemas.microsoft.com/office/drawing/2014/main" xmlns="" id="{00000000-0008-0000-08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0" name="Text Box 5">
          <a:extLst>
            <a:ext uri="{FF2B5EF4-FFF2-40B4-BE49-F238E27FC236}">
              <a16:creationId xmlns:a16="http://schemas.microsoft.com/office/drawing/2014/main" xmlns="" id="{00000000-0008-0000-08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1" name="Text Box 5">
          <a:extLst>
            <a:ext uri="{FF2B5EF4-FFF2-40B4-BE49-F238E27FC236}">
              <a16:creationId xmlns:a16="http://schemas.microsoft.com/office/drawing/2014/main" xmlns="" id="{00000000-0008-0000-08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2" name="Text Box 5">
          <a:extLst>
            <a:ext uri="{FF2B5EF4-FFF2-40B4-BE49-F238E27FC236}">
              <a16:creationId xmlns:a16="http://schemas.microsoft.com/office/drawing/2014/main" xmlns="" id="{00000000-0008-0000-08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3" name="Text Box 5">
          <a:extLst>
            <a:ext uri="{FF2B5EF4-FFF2-40B4-BE49-F238E27FC236}">
              <a16:creationId xmlns:a16="http://schemas.microsoft.com/office/drawing/2014/main" xmlns="" id="{00000000-0008-0000-08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4" name="Text Box 5">
          <a:extLst>
            <a:ext uri="{FF2B5EF4-FFF2-40B4-BE49-F238E27FC236}">
              <a16:creationId xmlns:a16="http://schemas.microsoft.com/office/drawing/2014/main" xmlns="" id="{00000000-0008-0000-08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5" name="Text Box 5">
          <a:extLst>
            <a:ext uri="{FF2B5EF4-FFF2-40B4-BE49-F238E27FC236}">
              <a16:creationId xmlns:a16="http://schemas.microsoft.com/office/drawing/2014/main" xmlns="" id="{00000000-0008-0000-08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6" name="Text Box 5">
          <a:extLst>
            <a:ext uri="{FF2B5EF4-FFF2-40B4-BE49-F238E27FC236}">
              <a16:creationId xmlns:a16="http://schemas.microsoft.com/office/drawing/2014/main" xmlns="" id="{00000000-0008-0000-08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7" name="Text Box 5">
          <a:extLst>
            <a:ext uri="{FF2B5EF4-FFF2-40B4-BE49-F238E27FC236}">
              <a16:creationId xmlns:a16="http://schemas.microsoft.com/office/drawing/2014/main" xmlns="" id="{00000000-0008-0000-08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8" name="Text Box 5">
          <a:extLst>
            <a:ext uri="{FF2B5EF4-FFF2-40B4-BE49-F238E27FC236}">
              <a16:creationId xmlns:a16="http://schemas.microsoft.com/office/drawing/2014/main" xmlns="" id="{00000000-0008-0000-08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19" name="Text Box 5">
          <a:extLst>
            <a:ext uri="{FF2B5EF4-FFF2-40B4-BE49-F238E27FC236}">
              <a16:creationId xmlns:a16="http://schemas.microsoft.com/office/drawing/2014/main" xmlns="" id="{00000000-0008-0000-08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0" name="Text Box 5">
          <a:extLst>
            <a:ext uri="{FF2B5EF4-FFF2-40B4-BE49-F238E27FC236}">
              <a16:creationId xmlns:a16="http://schemas.microsoft.com/office/drawing/2014/main" xmlns="" id="{00000000-0008-0000-08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1" name="Text Box 5">
          <a:extLst>
            <a:ext uri="{FF2B5EF4-FFF2-40B4-BE49-F238E27FC236}">
              <a16:creationId xmlns:a16="http://schemas.microsoft.com/office/drawing/2014/main" xmlns="" id="{00000000-0008-0000-08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2" name="Text Box 5">
          <a:extLst>
            <a:ext uri="{FF2B5EF4-FFF2-40B4-BE49-F238E27FC236}">
              <a16:creationId xmlns:a16="http://schemas.microsoft.com/office/drawing/2014/main" xmlns="" id="{00000000-0008-0000-08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3" name="Text Box 5">
          <a:extLst>
            <a:ext uri="{FF2B5EF4-FFF2-40B4-BE49-F238E27FC236}">
              <a16:creationId xmlns:a16="http://schemas.microsoft.com/office/drawing/2014/main" xmlns="" id="{00000000-0008-0000-08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4" name="Text Box 5">
          <a:extLst>
            <a:ext uri="{FF2B5EF4-FFF2-40B4-BE49-F238E27FC236}">
              <a16:creationId xmlns:a16="http://schemas.microsoft.com/office/drawing/2014/main" xmlns="" id="{00000000-0008-0000-08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5" name="Text Box 5">
          <a:extLst>
            <a:ext uri="{FF2B5EF4-FFF2-40B4-BE49-F238E27FC236}">
              <a16:creationId xmlns:a16="http://schemas.microsoft.com/office/drawing/2014/main" xmlns="" id="{00000000-0008-0000-08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6" name="Text Box 5">
          <a:extLst>
            <a:ext uri="{FF2B5EF4-FFF2-40B4-BE49-F238E27FC236}">
              <a16:creationId xmlns:a16="http://schemas.microsoft.com/office/drawing/2014/main" xmlns="" id="{00000000-0008-0000-08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7" name="Text Box 5">
          <a:extLst>
            <a:ext uri="{FF2B5EF4-FFF2-40B4-BE49-F238E27FC236}">
              <a16:creationId xmlns:a16="http://schemas.microsoft.com/office/drawing/2014/main" xmlns="" id="{00000000-0008-0000-08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8" name="Text Box 5">
          <a:extLst>
            <a:ext uri="{FF2B5EF4-FFF2-40B4-BE49-F238E27FC236}">
              <a16:creationId xmlns:a16="http://schemas.microsoft.com/office/drawing/2014/main" xmlns="" id="{00000000-0008-0000-08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29" name="Text Box 5">
          <a:extLst>
            <a:ext uri="{FF2B5EF4-FFF2-40B4-BE49-F238E27FC236}">
              <a16:creationId xmlns:a16="http://schemas.microsoft.com/office/drawing/2014/main" xmlns="" id="{00000000-0008-0000-08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0" name="Text Box 5">
          <a:extLst>
            <a:ext uri="{FF2B5EF4-FFF2-40B4-BE49-F238E27FC236}">
              <a16:creationId xmlns:a16="http://schemas.microsoft.com/office/drawing/2014/main" xmlns="" id="{00000000-0008-0000-08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1" name="Text Box 5">
          <a:extLst>
            <a:ext uri="{FF2B5EF4-FFF2-40B4-BE49-F238E27FC236}">
              <a16:creationId xmlns:a16="http://schemas.microsoft.com/office/drawing/2014/main" xmlns="" id="{00000000-0008-0000-08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2" name="Text Box 5">
          <a:extLst>
            <a:ext uri="{FF2B5EF4-FFF2-40B4-BE49-F238E27FC236}">
              <a16:creationId xmlns:a16="http://schemas.microsoft.com/office/drawing/2014/main" xmlns="" id="{00000000-0008-0000-08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3" name="Text Box 5">
          <a:extLst>
            <a:ext uri="{FF2B5EF4-FFF2-40B4-BE49-F238E27FC236}">
              <a16:creationId xmlns:a16="http://schemas.microsoft.com/office/drawing/2014/main" xmlns="" id="{00000000-0008-0000-08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4" name="Text Box 5">
          <a:extLst>
            <a:ext uri="{FF2B5EF4-FFF2-40B4-BE49-F238E27FC236}">
              <a16:creationId xmlns:a16="http://schemas.microsoft.com/office/drawing/2014/main" xmlns="" id="{00000000-0008-0000-08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5" name="Text Box 5">
          <a:extLst>
            <a:ext uri="{FF2B5EF4-FFF2-40B4-BE49-F238E27FC236}">
              <a16:creationId xmlns:a16="http://schemas.microsoft.com/office/drawing/2014/main" xmlns="" id="{00000000-0008-0000-08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6" name="Text Box 5">
          <a:extLst>
            <a:ext uri="{FF2B5EF4-FFF2-40B4-BE49-F238E27FC236}">
              <a16:creationId xmlns:a16="http://schemas.microsoft.com/office/drawing/2014/main" xmlns="" id="{00000000-0008-0000-08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7" name="Text Box 5">
          <a:extLst>
            <a:ext uri="{FF2B5EF4-FFF2-40B4-BE49-F238E27FC236}">
              <a16:creationId xmlns:a16="http://schemas.microsoft.com/office/drawing/2014/main" xmlns="" id="{00000000-0008-0000-08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8" name="Text Box 5">
          <a:extLst>
            <a:ext uri="{FF2B5EF4-FFF2-40B4-BE49-F238E27FC236}">
              <a16:creationId xmlns:a16="http://schemas.microsoft.com/office/drawing/2014/main" xmlns="" id="{00000000-0008-0000-08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39" name="Text Box 5">
          <a:extLst>
            <a:ext uri="{FF2B5EF4-FFF2-40B4-BE49-F238E27FC236}">
              <a16:creationId xmlns:a16="http://schemas.microsoft.com/office/drawing/2014/main" xmlns="" id="{00000000-0008-0000-08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0" name="Text Box 5">
          <a:extLst>
            <a:ext uri="{FF2B5EF4-FFF2-40B4-BE49-F238E27FC236}">
              <a16:creationId xmlns:a16="http://schemas.microsoft.com/office/drawing/2014/main" xmlns="" id="{00000000-0008-0000-08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1" name="Text Box 5">
          <a:extLst>
            <a:ext uri="{FF2B5EF4-FFF2-40B4-BE49-F238E27FC236}">
              <a16:creationId xmlns:a16="http://schemas.microsoft.com/office/drawing/2014/main" xmlns="" id="{00000000-0008-0000-08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2" name="Text Box 5">
          <a:extLst>
            <a:ext uri="{FF2B5EF4-FFF2-40B4-BE49-F238E27FC236}">
              <a16:creationId xmlns:a16="http://schemas.microsoft.com/office/drawing/2014/main" xmlns="" id="{00000000-0008-0000-08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3" name="Text Box 5">
          <a:extLst>
            <a:ext uri="{FF2B5EF4-FFF2-40B4-BE49-F238E27FC236}">
              <a16:creationId xmlns:a16="http://schemas.microsoft.com/office/drawing/2014/main" xmlns="" id="{00000000-0008-0000-08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4" name="Text Box 5">
          <a:extLst>
            <a:ext uri="{FF2B5EF4-FFF2-40B4-BE49-F238E27FC236}">
              <a16:creationId xmlns:a16="http://schemas.microsoft.com/office/drawing/2014/main" xmlns="" id="{00000000-0008-0000-08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5" name="Text Box 5">
          <a:extLst>
            <a:ext uri="{FF2B5EF4-FFF2-40B4-BE49-F238E27FC236}">
              <a16:creationId xmlns:a16="http://schemas.microsoft.com/office/drawing/2014/main" xmlns="" id="{00000000-0008-0000-08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6" name="Text Box 5">
          <a:extLst>
            <a:ext uri="{FF2B5EF4-FFF2-40B4-BE49-F238E27FC236}">
              <a16:creationId xmlns:a16="http://schemas.microsoft.com/office/drawing/2014/main" xmlns="" id="{00000000-0008-0000-08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7" name="Text Box 5">
          <a:extLst>
            <a:ext uri="{FF2B5EF4-FFF2-40B4-BE49-F238E27FC236}">
              <a16:creationId xmlns:a16="http://schemas.microsoft.com/office/drawing/2014/main" xmlns="" id="{00000000-0008-0000-08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48" name="Text Box 5">
          <a:extLst>
            <a:ext uri="{FF2B5EF4-FFF2-40B4-BE49-F238E27FC236}">
              <a16:creationId xmlns:a16="http://schemas.microsoft.com/office/drawing/2014/main" xmlns="" id="{00000000-0008-0000-08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49" name="Text Box 5">
          <a:extLst>
            <a:ext uri="{FF2B5EF4-FFF2-40B4-BE49-F238E27FC236}">
              <a16:creationId xmlns:a16="http://schemas.microsoft.com/office/drawing/2014/main" xmlns="" id="{00000000-0008-0000-08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0" name="Text Box 5">
          <a:extLst>
            <a:ext uri="{FF2B5EF4-FFF2-40B4-BE49-F238E27FC236}">
              <a16:creationId xmlns:a16="http://schemas.microsoft.com/office/drawing/2014/main" xmlns="" id="{00000000-0008-0000-08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1" name="Text Box 5">
          <a:extLst>
            <a:ext uri="{FF2B5EF4-FFF2-40B4-BE49-F238E27FC236}">
              <a16:creationId xmlns:a16="http://schemas.microsoft.com/office/drawing/2014/main" xmlns="" id="{00000000-0008-0000-08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2" name="Text Box 5">
          <a:extLst>
            <a:ext uri="{FF2B5EF4-FFF2-40B4-BE49-F238E27FC236}">
              <a16:creationId xmlns:a16="http://schemas.microsoft.com/office/drawing/2014/main" xmlns="" id="{00000000-0008-0000-08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3" name="Text Box 5">
          <a:extLst>
            <a:ext uri="{FF2B5EF4-FFF2-40B4-BE49-F238E27FC236}">
              <a16:creationId xmlns:a16="http://schemas.microsoft.com/office/drawing/2014/main" xmlns="" id="{00000000-0008-0000-08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4" name="Text Box 5">
          <a:extLst>
            <a:ext uri="{FF2B5EF4-FFF2-40B4-BE49-F238E27FC236}">
              <a16:creationId xmlns:a16="http://schemas.microsoft.com/office/drawing/2014/main" xmlns="" id="{00000000-0008-0000-08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5" name="Text Box 5">
          <a:extLst>
            <a:ext uri="{FF2B5EF4-FFF2-40B4-BE49-F238E27FC236}">
              <a16:creationId xmlns:a16="http://schemas.microsoft.com/office/drawing/2014/main" xmlns="" id="{00000000-0008-0000-08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6" name="Text Box 5">
          <a:extLst>
            <a:ext uri="{FF2B5EF4-FFF2-40B4-BE49-F238E27FC236}">
              <a16:creationId xmlns:a16="http://schemas.microsoft.com/office/drawing/2014/main" xmlns="" id="{00000000-0008-0000-08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7" name="Text Box 5">
          <a:extLst>
            <a:ext uri="{FF2B5EF4-FFF2-40B4-BE49-F238E27FC236}">
              <a16:creationId xmlns:a16="http://schemas.microsoft.com/office/drawing/2014/main" xmlns="" id="{00000000-0008-0000-08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8" name="Text Box 5">
          <a:extLst>
            <a:ext uri="{FF2B5EF4-FFF2-40B4-BE49-F238E27FC236}">
              <a16:creationId xmlns:a16="http://schemas.microsoft.com/office/drawing/2014/main" xmlns="" id="{00000000-0008-0000-08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59" name="Text Box 5">
          <a:extLst>
            <a:ext uri="{FF2B5EF4-FFF2-40B4-BE49-F238E27FC236}">
              <a16:creationId xmlns:a16="http://schemas.microsoft.com/office/drawing/2014/main" xmlns="" id="{00000000-0008-0000-08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0" name="Text Box 5">
          <a:extLst>
            <a:ext uri="{FF2B5EF4-FFF2-40B4-BE49-F238E27FC236}">
              <a16:creationId xmlns:a16="http://schemas.microsoft.com/office/drawing/2014/main" xmlns="" id="{00000000-0008-0000-08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1" name="Text Box 5">
          <a:extLst>
            <a:ext uri="{FF2B5EF4-FFF2-40B4-BE49-F238E27FC236}">
              <a16:creationId xmlns:a16="http://schemas.microsoft.com/office/drawing/2014/main" xmlns="" id="{00000000-0008-0000-08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2" name="Text Box 5">
          <a:extLst>
            <a:ext uri="{FF2B5EF4-FFF2-40B4-BE49-F238E27FC236}">
              <a16:creationId xmlns:a16="http://schemas.microsoft.com/office/drawing/2014/main" xmlns="" id="{00000000-0008-0000-08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3" name="Text Box 5">
          <a:extLst>
            <a:ext uri="{FF2B5EF4-FFF2-40B4-BE49-F238E27FC236}">
              <a16:creationId xmlns:a16="http://schemas.microsoft.com/office/drawing/2014/main" xmlns="" id="{00000000-0008-0000-08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4" name="Text Box 5">
          <a:extLst>
            <a:ext uri="{FF2B5EF4-FFF2-40B4-BE49-F238E27FC236}">
              <a16:creationId xmlns:a16="http://schemas.microsoft.com/office/drawing/2014/main" xmlns="" id="{00000000-0008-0000-08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5" name="Text Box 5">
          <a:extLst>
            <a:ext uri="{FF2B5EF4-FFF2-40B4-BE49-F238E27FC236}">
              <a16:creationId xmlns:a16="http://schemas.microsoft.com/office/drawing/2014/main" xmlns="" id="{00000000-0008-0000-08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6" name="Text Box 5">
          <a:extLst>
            <a:ext uri="{FF2B5EF4-FFF2-40B4-BE49-F238E27FC236}">
              <a16:creationId xmlns:a16="http://schemas.microsoft.com/office/drawing/2014/main" xmlns="" id="{00000000-0008-0000-08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7" name="Text Box 5">
          <a:extLst>
            <a:ext uri="{FF2B5EF4-FFF2-40B4-BE49-F238E27FC236}">
              <a16:creationId xmlns:a16="http://schemas.microsoft.com/office/drawing/2014/main" xmlns="" id="{00000000-0008-0000-08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8" name="Text Box 5">
          <a:extLst>
            <a:ext uri="{FF2B5EF4-FFF2-40B4-BE49-F238E27FC236}">
              <a16:creationId xmlns:a16="http://schemas.microsoft.com/office/drawing/2014/main" xmlns="" id="{00000000-0008-0000-08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69" name="Text Box 5">
          <a:extLst>
            <a:ext uri="{FF2B5EF4-FFF2-40B4-BE49-F238E27FC236}">
              <a16:creationId xmlns:a16="http://schemas.microsoft.com/office/drawing/2014/main" xmlns="" id="{00000000-0008-0000-08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38100</xdr:rowOff>
    </xdr:from>
    <xdr:ext cx="126408" cy="45719"/>
    <xdr:sp macro="" textlink="">
      <xdr:nvSpPr>
        <xdr:cNvPr id="570" name="Text Box 5">
          <a:extLst>
            <a:ext uri="{FF2B5EF4-FFF2-40B4-BE49-F238E27FC236}">
              <a16:creationId xmlns:a16="http://schemas.microsoft.com/office/drawing/2014/main" xmlns="" id="{00000000-0008-0000-08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1" name="Text Box 5">
          <a:extLst>
            <a:ext uri="{FF2B5EF4-FFF2-40B4-BE49-F238E27FC236}">
              <a16:creationId xmlns:a16="http://schemas.microsoft.com/office/drawing/2014/main" xmlns="" id="{00000000-0008-0000-08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2" name="Text Box 5">
          <a:extLst>
            <a:ext uri="{FF2B5EF4-FFF2-40B4-BE49-F238E27FC236}">
              <a16:creationId xmlns:a16="http://schemas.microsoft.com/office/drawing/2014/main" xmlns="" id="{00000000-0008-0000-08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3" name="Text Box 5">
          <a:extLst>
            <a:ext uri="{FF2B5EF4-FFF2-40B4-BE49-F238E27FC236}">
              <a16:creationId xmlns:a16="http://schemas.microsoft.com/office/drawing/2014/main" xmlns="" id="{00000000-0008-0000-08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4" name="Text Box 5">
          <a:extLst>
            <a:ext uri="{FF2B5EF4-FFF2-40B4-BE49-F238E27FC236}">
              <a16:creationId xmlns:a16="http://schemas.microsoft.com/office/drawing/2014/main" xmlns="" id="{00000000-0008-0000-08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5" name="Text Box 5">
          <a:extLst>
            <a:ext uri="{FF2B5EF4-FFF2-40B4-BE49-F238E27FC236}">
              <a16:creationId xmlns:a16="http://schemas.microsoft.com/office/drawing/2014/main" xmlns="" id="{00000000-0008-0000-08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6" name="Text Box 5">
          <a:extLst>
            <a:ext uri="{FF2B5EF4-FFF2-40B4-BE49-F238E27FC236}">
              <a16:creationId xmlns:a16="http://schemas.microsoft.com/office/drawing/2014/main" xmlns="" id="{00000000-0008-0000-08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7" name="Text Box 5">
          <a:extLst>
            <a:ext uri="{FF2B5EF4-FFF2-40B4-BE49-F238E27FC236}">
              <a16:creationId xmlns:a16="http://schemas.microsoft.com/office/drawing/2014/main" xmlns="" id="{00000000-0008-0000-08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8" name="Text Box 5">
          <a:extLst>
            <a:ext uri="{FF2B5EF4-FFF2-40B4-BE49-F238E27FC236}">
              <a16:creationId xmlns:a16="http://schemas.microsoft.com/office/drawing/2014/main" xmlns="" id="{00000000-0008-0000-08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79" name="Text Box 5">
          <a:extLst>
            <a:ext uri="{FF2B5EF4-FFF2-40B4-BE49-F238E27FC236}">
              <a16:creationId xmlns:a16="http://schemas.microsoft.com/office/drawing/2014/main" xmlns="" id="{00000000-0008-0000-08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0" name="Text Box 5">
          <a:extLst>
            <a:ext uri="{FF2B5EF4-FFF2-40B4-BE49-F238E27FC236}">
              <a16:creationId xmlns:a16="http://schemas.microsoft.com/office/drawing/2014/main" xmlns="" id="{00000000-0008-0000-08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1" name="Text Box 5">
          <a:extLst>
            <a:ext uri="{FF2B5EF4-FFF2-40B4-BE49-F238E27FC236}">
              <a16:creationId xmlns:a16="http://schemas.microsoft.com/office/drawing/2014/main" xmlns="" id="{00000000-0008-0000-08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2" name="Text Box 5">
          <a:extLst>
            <a:ext uri="{FF2B5EF4-FFF2-40B4-BE49-F238E27FC236}">
              <a16:creationId xmlns:a16="http://schemas.microsoft.com/office/drawing/2014/main" xmlns="" id="{00000000-0008-0000-08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3" name="Text Box 5">
          <a:extLst>
            <a:ext uri="{FF2B5EF4-FFF2-40B4-BE49-F238E27FC236}">
              <a16:creationId xmlns:a16="http://schemas.microsoft.com/office/drawing/2014/main" xmlns="" id="{00000000-0008-0000-08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4" name="Text Box 5">
          <a:extLst>
            <a:ext uri="{FF2B5EF4-FFF2-40B4-BE49-F238E27FC236}">
              <a16:creationId xmlns:a16="http://schemas.microsoft.com/office/drawing/2014/main" xmlns="" id="{00000000-0008-0000-08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5" name="Text Box 5">
          <a:extLst>
            <a:ext uri="{FF2B5EF4-FFF2-40B4-BE49-F238E27FC236}">
              <a16:creationId xmlns:a16="http://schemas.microsoft.com/office/drawing/2014/main" xmlns="" id="{00000000-0008-0000-08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6" name="Text Box 5">
          <a:extLst>
            <a:ext uri="{FF2B5EF4-FFF2-40B4-BE49-F238E27FC236}">
              <a16:creationId xmlns:a16="http://schemas.microsoft.com/office/drawing/2014/main" xmlns="" id="{00000000-0008-0000-08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7" name="Text Box 5">
          <a:extLst>
            <a:ext uri="{FF2B5EF4-FFF2-40B4-BE49-F238E27FC236}">
              <a16:creationId xmlns:a16="http://schemas.microsoft.com/office/drawing/2014/main" xmlns="" id="{00000000-0008-0000-08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8" name="Text Box 5">
          <a:extLst>
            <a:ext uri="{FF2B5EF4-FFF2-40B4-BE49-F238E27FC236}">
              <a16:creationId xmlns:a16="http://schemas.microsoft.com/office/drawing/2014/main" xmlns="" id="{00000000-0008-0000-08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89" name="Text Box 5">
          <a:extLst>
            <a:ext uri="{FF2B5EF4-FFF2-40B4-BE49-F238E27FC236}">
              <a16:creationId xmlns:a16="http://schemas.microsoft.com/office/drawing/2014/main" xmlns="" id="{00000000-0008-0000-08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0" name="Text Box 5">
          <a:extLst>
            <a:ext uri="{FF2B5EF4-FFF2-40B4-BE49-F238E27FC236}">
              <a16:creationId xmlns:a16="http://schemas.microsoft.com/office/drawing/2014/main" xmlns="" id="{00000000-0008-0000-08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1" name="Text Box 5">
          <a:extLst>
            <a:ext uri="{FF2B5EF4-FFF2-40B4-BE49-F238E27FC236}">
              <a16:creationId xmlns:a16="http://schemas.microsoft.com/office/drawing/2014/main" xmlns="" id="{00000000-0008-0000-08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2" name="Text Box 5">
          <a:extLst>
            <a:ext uri="{FF2B5EF4-FFF2-40B4-BE49-F238E27FC236}">
              <a16:creationId xmlns:a16="http://schemas.microsoft.com/office/drawing/2014/main" xmlns="" id="{00000000-0008-0000-08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3" name="Text Box 5">
          <a:extLst>
            <a:ext uri="{FF2B5EF4-FFF2-40B4-BE49-F238E27FC236}">
              <a16:creationId xmlns:a16="http://schemas.microsoft.com/office/drawing/2014/main" xmlns="" id="{00000000-0008-0000-08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4" name="Text Box 5">
          <a:extLst>
            <a:ext uri="{FF2B5EF4-FFF2-40B4-BE49-F238E27FC236}">
              <a16:creationId xmlns:a16="http://schemas.microsoft.com/office/drawing/2014/main" xmlns="" id="{00000000-0008-0000-08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5" name="Text Box 5">
          <a:extLst>
            <a:ext uri="{FF2B5EF4-FFF2-40B4-BE49-F238E27FC236}">
              <a16:creationId xmlns:a16="http://schemas.microsoft.com/office/drawing/2014/main" xmlns="" id="{00000000-0008-0000-08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6" name="Text Box 5">
          <a:extLst>
            <a:ext uri="{FF2B5EF4-FFF2-40B4-BE49-F238E27FC236}">
              <a16:creationId xmlns:a16="http://schemas.microsoft.com/office/drawing/2014/main" xmlns="" id="{00000000-0008-0000-08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7" name="Text Box 5">
          <a:extLst>
            <a:ext uri="{FF2B5EF4-FFF2-40B4-BE49-F238E27FC236}">
              <a16:creationId xmlns:a16="http://schemas.microsoft.com/office/drawing/2014/main" xmlns="" id="{00000000-0008-0000-08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8" name="Text Box 5">
          <a:extLst>
            <a:ext uri="{FF2B5EF4-FFF2-40B4-BE49-F238E27FC236}">
              <a16:creationId xmlns:a16="http://schemas.microsoft.com/office/drawing/2014/main" xmlns="" id="{00000000-0008-0000-08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599" name="Text Box 5">
          <a:extLst>
            <a:ext uri="{FF2B5EF4-FFF2-40B4-BE49-F238E27FC236}">
              <a16:creationId xmlns:a16="http://schemas.microsoft.com/office/drawing/2014/main" xmlns="" id="{00000000-0008-0000-08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0" name="Text Box 5">
          <a:extLst>
            <a:ext uri="{FF2B5EF4-FFF2-40B4-BE49-F238E27FC236}">
              <a16:creationId xmlns:a16="http://schemas.microsoft.com/office/drawing/2014/main" xmlns="" id="{00000000-0008-0000-08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1" name="Text Box 5">
          <a:extLst>
            <a:ext uri="{FF2B5EF4-FFF2-40B4-BE49-F238E27FC236}">
              <a16:creationId xmlns:a16="http://schemas.microsoft.com/office/drawing/2014/main" xmlns="" id="{00000000-0008-0000-08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2" name="Text Box 5">
          <a:extLst>
            <a:ext uri="{FF2B5EF4-FFF2-40B4-BE49-F238E27FC236}">
              <a16:creationId xmlns:a16="http://schemas.microsoft.com/office/drawing/2014/main" xmlns="" id="{00000000-0008-0000-08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3" name="Text Box 5">
          <a:extLst>
            <a:ext uri="{FF2B5EF4-FFF2-40B4-BE49-F238E27FC236}">
              <a16:creationId xmlns:a16="http://schemas.microsoft.com/office/drawing/2014/main" xmlns="" id="{00000000-0008-0000-08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4" name="Text Box 5">
          <a:extLst>
            <a:ext uri="{FF2B5EF4-FFF2-40B4-BE49-F238E27FC236}">
              <a16:creationId xmlns:a16="http://schemas.microsoft.com/office/drawing/2014/main" xmlns="" id="{00000000-0008-0000-08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5" name="Text Box 5">
          <a:extLst>
            <a:ext uri="{FF2B5EF4-FFF2-40B4-BE49-F238E27FC236}">
              <a16:creationId xmlns:a16="http://schemas.microsoft.com/office/drawing/2014/main" xmlns="" id="{00000000-0008-0000-08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6" name="Text Box 5">
          <a:extLst>
            <a:ext uri="{FF2B5EF4-FFF2-40B4-BE49-F238E27FC236}">
              <a16:creationId xmlns:a16="http://schemas.microsoft.com/office/drawing/2014/main" xmlns="" id="{00000000-0008-0000-08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7" name="Text Box 5">
          <a:extLst>
            <a:ext uri="{FF2B5EF4-FFF2-40B4-BE49-F238E27FC236}">
              <a16:creationId xmlns:a16="http://schemas.microsoft.com/office/drawing/2014/main" xmlns="" id="{00000000-0008-0000-08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8" name="Text Box 5">
          <a:extLst>
            <a:ext uri="{FF2B5EF4-FFF2-40B4-BE49-F238E27FC236}">
              <a16:creationId xmlns:a16="http://schemas.microsoft.com/office/drawing/2014/main" xmlns="" id="{00000000-0008-0000-08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09" name="Text Box 5">
          <a:extLst>
            <a:ext uri="{FF2B5EF4-FFF2-40B4-BE49-F238E27FC236}">
              <a16:creationId xmlns:a16="http://schemas.microsoft.com/office/drawing/2014/main" xmlns="" id="{00000000-0008-0000-08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0" name="Text Box 5">
          <a:extLst>
            <a:ext uri="{FF2B5EF4-FFF2-40B4-BE49-F238E27FC236}">
              <a16:creationId xmlns:a16="http://schemas.microsoft.com/office/drawing/2014/main" xmlns="" id="{00000000-0008-0000-08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1" name="Text Box 5">
          <a:extLst>
            <a:ext uri="{FF2B5EF4-FFF2-40B4-BE49-F238E27FC236}">
              <a16:creationId xmlns:a16="http://schemas.microsoft.com/office/drawing/2014/main" xmlns="" id="{00000000-0008-0000-08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2" name="Text Box 5">
          <a:extLst>
            <a:ext uri="{FF2B5EF4-FFF2-40B4-BE49-F238E27FC236}">
              <a16:creationId xmlns:a16="http://schemas.microsoft.com/office/drawing/2014/main" xmlns="" id="{00000000-0008-0000-08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3" name="Text Box 5">
          <a:extLst>
            <a:ext uri="{FF2B5EF4-FFF2-40B4-BE49-F238E27FC236}">
              <a16:creationId xmlns:a16="http://schemas.microsoft.com/office/drawing/2014/main" xmlns="" id="{00000000-0008-0000-08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4" name="Text Box 5">
          <a:extLst>
            <a:ext uri="{FF2B5EF4-FFF2-40B4-BE49-F238E27FC236}">
              <a16:creationId xmlns:a16="http://schemas.microsoft.com/office/drawing/2014/main" xmlns="" id="{00000000-0008-0000-08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5" name="Text Box 5">
          <a:extLst>
            <a:ext uri="{FF2B5EF4-FFF2-40B4-BE49-F238E27FC236}">
              <a16:creationId xmlns:a16="http://schemas.microsoft.com/office/drawing/2014/main" xmlns="" id="{00000000-0008-0000-08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6" name="Text Box 5">
          <a:extLst>
            <a:ext uri="{FF2B5EF4-FFF2-40B4-BE49-F238E27FC236}">
              <a16:creationId xmlns:a16="http://schemas.microsoft.com/office/drawing/2014/main" xmlns="" id="{00000000-0008-0000-08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44</xdr:row>
      <xdr:rowOff>28575</xdr:rowOff>
    </xdr:from>
    <xdr:ext cx="126408" cy="45719"/>
    <xdr:sp macro="" textlink="">
      <xdr:nvSpPr>
        <xdr:cNvPr id="617" name="Text Box 5">
          <a:extLst>
            <a:ext uri="{FF2B5EF4-FFF2-40B4-BE49-F238E27FC236}">
              <a16:creationId xmlns:a16="http://schemas.microsoft.com/office/drawing/2014/main" xmlns="" id="{00000000-0008-0000-08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18" name="Text Box 5">
          <a:extLst>
            <a:ext uri="{FF2B5EF4-FFF2-40B4-BE49-F238E27FC236}">
              <a16:creationId xmlns:a16="http://schemas.microsoft.com/office/drawing/2014/main" xmlns="" id="{00000000-0008-0000-08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19" name="Text Box 5">
          <a:extLst>
            <a:ext uri="{FF2B5EF4-FFF2-40B4-BE49-F238E27FC236}">
              <a16:creationId xmlns:a16="http://schemas.microsoft.com/office/drawing/2014/main" xmlns="" id="{00000000-0008-0000-08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0" name="Text Box 5">
          <a:extLst>
            <a:ext uri="{FF2B5EF4-FFF2-40B4-BE49-F238E27FC236}">
              <a16:creationId xmlns:a16="http://schemas.microsoft.com/office/drawing/2014/main" xmlns="" id="{00000000-0008-0000-08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1" name="Text Box 5">
          <a:extLst>
            <a:ext uri="{FF2B5EF4-FFF2-40B4-BE49-F238E27FC236}">
              <a16:creationId xmlns:a16="http://schemas.microsoft.com/office/drawing/2014/main" xmlns="" id="{00000000-0008-0000-08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2" name="Text Box 5">
          <a:extLst>
            <a:ext uri="{FF2B5EF4-FFF2-40B4-BE49-F238E27FC236}">
              <a16:creationId xmlns:a16="http://schemas.microsoft.com/office/drawing/2014/main" xmlns="" id="{00000000-0008-0000-08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3" name="Text Box 5">
          <a:extLst>
            <a:ext uri="{FF2B5EF4-FFF2-40B4-BE49-F238E27FC236}">
              <a16:creationId xmlns:a16="http://schemas.microsoft.com/office/drawing/2014/main" xmlns="" id="{00000000-0008-0000-08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4" name="Text Box 5">
          <a:extLst>
            <a:ext uri="{FF2B5EF4-FFF2-40B4-BE49-F238E27FC236}">
              <a16:creationId xmlns:a16="http://schemas.microsoft.com/office/drawing/2014/main" xmlns="" id="{00000000-0008-0000-08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5" name="Text Box 5">
          <a:extLst>
            <a:ext uri="{FF2B5EF4-FFF2-40B4-BE49-F238E27FC236}">
              <a16:creationId xmlns:a16="http://schemas.microsoft.com/office/drawing/2014/main" xmlns="" id="{00000000-0008-0000-08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6" name="Text Box 5">
          <a:extLst>
            <a:ext uri="{FF2B5EF4-FFF2-40B4-BE49-F238E27FC236}">
              <a16:creationId xmlns:a16="http://schemas.microsoft.com/office/drawing/2014/main" xmlns="" id="{00000000-0008-0000-08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7" name="Text Box 5">
          <a:extLst>
            <a:ext uri="{FF2B5EF4-FFF2-40B4-BE49-F238E27FC236}">
              <a16:creationId xmlns:a16="http://schemas.microsoft.com/office/drawing/2014/main" xmlns="" id="{00000000-0008-0000-08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8" name="Text Box 5">
          <a:extLst>
            <a:ext uri="{FF2B5EF4-FFF2-40B4-BE49-F238E27FC236}">
              <a16:creationId xmlns:a16="http://schemas.microsoft.com/office/drawing/2014/main" xmlns="" id="{00000000-0008-0000-08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29" name="Text Box 5">
          <a:extLst>
            <a:ext uri="{FF2B5EF4-FFF2-40B4-BE49-F238E27FC236}">
              <a16:creationId xmlns:a16="http://schemas.microsoft.com/office/drawing/2014/main" xmlns="" id="{00000000-0008-0000-08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0" name="Text Box 5">
          <a:extLst>
            <a:ext uri="{FF2B5EF4-FFF2-40B4-BE49-F238E27FC236}">
              <a16:creationId xmlns:a16="http://schemas.microsoft.com/office/drawing/2014/main" xmlns="" id="{00000000-0008-0000-08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1" name="Text Box 5">
          <a:extLst>
            <a:ext uri="{FF2B5EF4-FFF2-40B4-BE49-F238E27FC236}">
              <a16:creationId xmlns:a16="http://schemas.microsoft.com/office/drawing/2014/main" xmlns="" id="{00000000-0008-0000-08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2" name="Text Box 5">
          <a:extLst>
            <a:ext uri="{FF2B5EF4-FFF2-40B4-BE49-F238E27FC236}">
              <a16:creationId xmlns:a16="http://schemas.microsoft.com/office/drawing/2014/main" xmlns="" id="{00000000-0008-0000-08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3" name="Text Box 5">
          <a:extLst>
            <a:ext uri="{FF2B5EF4-FFF2-40B4-BE49-F238E27FC236}">
              <a16:creationId xmlns:a16="http://schemas.microsoft.com/office/drawing/2014/main" xmlns="" id="{00000000-0008-0000-08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4" name="Text Box 5">
          <a:extLst>
            <a:ext uri="{FF2B5EF4-FFF2-40B4-BE49-F238E27FC236}">
              <a16:creationId xmlns:a16="http://schemas.microsoft.com/office/drawing/2014/main" xmlns="" id="{00000000-0008-0000-08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5" name="Text Box 5">
          <a:extLst>
            <a:ext uri="{FF2B5EF4-FFF2-40B4-BE49-F238E27FC236}">
              <a16:creationId xmlns:a16="http://schemas.microsoft.com/office/drawing/2014/main" xmlns="" id="{00000000-0008-0000-08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6" name="Text Box 5">
          <a:extLst>
            <a:ext uri="{FF2B5EF4-FFF2-40B4-BE49-F238E27FC236}">
              <a16:creationId xmlns:a16="http://schemas.microsoft.com/office/drawing/2014/main" xmlns="" id="{00000000-0008-0000-08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7" name="Text Box 5">
          <a:extLst>
            <a:ext uri="{FF2B5EF4-FFF2-40B4-BE49-F238E27FC236}">
              <a16:creationId xmlns:a16="http://schemas.microsoft.com/office/drawing/2014/main" xmlns="" id="{00000000-0008-0000-08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8" name="Text Box 5">
          <a:extLst>
            <a:ext uri="{FF2B5EF4-FFF2-40B4-BE49-F238E27FC236}">
              <a16:creationId xmlns:a16="http://schemas.microsoft.com/office/drawing/2014/main" xmlns="" id="{00000000-0008-0000-08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39" name="Text Box 5">
          <a:extLst>
            <a:ext uri="{FF2B5EF4-FFF2-40B4-BE49-F238E27FC236}">
              <a16:creationId xmlns:a16="http://schemas.microsoft.com/office/drawing/2014/main" xmlns="" id="{00000000-0008-0000-08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0" name="Text Box 5">
          <a:extLst>
            <a:ext uri="{FF2B5EF4-FFF2-40B4-BE49-F238E27FC236}">
              <a16:creationId xmlns:a16="http://schemas.microsoft.com/office/drawing/2014/main" xmlns="" id="{00000000-0008-0000-08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1" name="Text Box 5">
          <a:extLst>
            <a:ext uri="{FF2B5EF4-FFF2-40B4-BE49-F238E27FC236}">
              <a16:creationId xmlns:a16="http://schemas.microsoft.com/office/drawing/2014/main" xmlns="" id="{00000000-0008-0000-08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2" name="Text Box 5">
          <a:extLst>
            <a:ext uri="{FF2B5EF4-FFF2-40B4-BE49-F238E27FC236}">
              <a16:creationId xmlns:a16="http://schemas.microsoft.com/office/drawing/2014/main" xmlns="" id="{00000000-0008-0000-08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3" name="Text Box 5">
          <a:extLst>
            <a:ext uri="{FF2B5EF4-FFF2-40B4-BE49-F238E27FC236}">
              <a16:creationId xmlns:a16="http://schemas.microsoft.com/office/drawing/2014/main" xmlns="" id="{00000000-0008-0000-08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4" name="Text Box 5">
          <a:extLst>
            <a:ext uri="{FF2B5EF4-FFF2-40B4-BE49-F238E27FC236}">
              <a16:creationId xmlns:a16="http://schemas.microsoft.com/office/drawing/2014/main" xmlns="" id="{00000000-0008-0000-08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5" name="Text Box 5">
          <a:extLst>
            <a:ext uri="{FF2B5EF4-FFF2-40B4-BE49-F238E27FC236}">
              <a16:creationId xmlns:a16="http://schemas.microsoft.com/office/drawing/2014/main" xmlns="" id="{00000000-0008-0000-08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6" name="Text Box 5">
          <a:extLst>
            <a:ext uri="{FF2B5EF4-FFF2-40B4-BE49-F238E27FC236}">
              <a16:creationId xmlns:a16="http://schemas.microsoft.com/office/drawing/2014/main" xmlns="" id="{00000000-0008-0000-08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7" name="Text Box 5">
          <a:extLst>
            <a:ext uri="{FF2B5EF4-FFF2-40B4-BE49-F238E27FC236}">
              <a16:creationId xmlns:a16="http://schemas.microsoft.com/office/drawing/2014/main" xmlns="" id="{00000000-0008-0000-08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8" name="Text Box 5">
          <a:extLst>
            <a:ext uri="{FF2B5EF4-FFF2-40B4-BE49-F238E27FC236}">
              <a16:creationId xmlns:a16="http://schemas.microsoft.com/office/drawing/2014/main" xmlns="" id="{00000000-0008-0000-08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49" name="Text Box 5">
          <a:extLst>
            <a:ext uri="{FF2B5EF4-FFF2-40B4-BE49-F238E27FC236}">
              <a16:creationId xmlns:a16="http://schemas.microsoft.com/office/drawing/2014/main" xmlns="" id="{00000000-0008-0000-08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0" name="Text Box 5">
          <a:extLst>
            <a:ext uri="{FF2B5EF4-FFF2-40B4-BE49-F238E27FC236}">
              <a16:creationId xmlns:a16="http://schemas.microsoft.com/office/drawing/2014/main" xmlns="" id="{00000000-0008-0000-08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1" name="Text Box 5">
          <a:extLst>
            <a:ext uri="{FF2B5EF4-FFF2-40B4-BE49-F238E27FC236}">
              <a16:creationId xmlns:a16="http://schemas.microsoft.com/office/drawing/2014/main" xmlns="" id="{00000000-0008-0000-08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2" name="Text Box 5">
          <a:extLst>
            <a:ext uri="{FF2B5EF4-FFF2-40B4-BE49-F238E27FC236}">
              <a16:creationId xmlns:a16="http://schemas.microsoft.com/office/drawing/2014/main" xmlns="" id="{00000000-0008-0000-08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3" name="Text Box 5">
          <a:extLst>
            <a:ext uri="{FF2B5EF4-FFF2-40B4-BE49-F238E27FC236}">
              <a16:creationId xmlns:a16="http://schemas.microsoft.com/office/drawing/2014/main" xmlns="" id="{00000000-0008-0000-08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4" name="Text Box 5">
          <a:extLst>
            <a:ext uri="{FF2B5EF4-FFF2-40B4-BE49-F238E27FC236}">
              <a16:creationId xmlns:a16="http://schemas.microsoft.com/office/drawing/2014/main" xmlns="" id="{00000000-0008-0000-08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5" name="Text Box 5">
          <a:extLst>
            <a:ext uri="{FF2B5EF4-FFF2-40B4-BE49-F238E27FC236}">
              <a16:creationId xmlns:a16="http://schemas.microsoft.com/office/drawing/2014/main" xmlns="" id="{00000000-0008-0000-08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6" name="Text Box 5">
          <a:extLst>
            <a:ext uri="{FF2B5EF4-FFF2-40B4-BE49-F238E27FC236}">
              <a16:creationId xmlns:a16="http://schemas.microsoft.com/office/drawing/2014/main" xmlns="" id="{00000000-0008-0000-08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7" name="Text Box 5">
          <a:extLst>
            <a:ext uri="{FF2B5EF4-FFF2-40B4-BE49-F238E27FC236}">
              <a16:creationId xmlns:a16="http://schemas.microsoft.com/office/drawing/2014/main" xmlns="" id="{00000000-0008-0000-08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8" name="Text Box 5">
          <a:extLst>
            <a:ext uri="{FF2B5EF4-FFF2-40B4-BE49-F238E27FC236}">
              <a16:creationId xmlns:a16="http://schemas.microsoft.com/office/drawing/2014/main" xmlns="" id="{00000000-0008-0000-08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59" name="Text Box 5">
          <a:extLst>
            <a:ext uri="{FF2B5EF4-FFF2-40B4-BE49-F238E27FC236}">
              <a16:creationId xmlns:a16="http://schemas.microsoft.com/office/drawing/2014/main" xmlns="" id="{00000000-0008-0000-08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0" name="Text Box 5">
          <a:extLst>
            <a:ext uri="{FF2B5EF4-FFF2-40B4-BE49-F238E27FC236}">
              <a16:creationId xmlns:a16="http://schemas.microsoft.com/office/drawing/2014/main" xmlns="" id="{00000000-0008-0000-08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1" name="Text Box 5">
          <a:extLst>
            <a:ext uri="{FF2B5EF4-FFF2-40B4-BE49-F238E27FC236}">
              <a16:creationId xmlns:a16="http://schemas.microsoft.com/office/drawing/2014/main" xmlns="" id="{00000000-0008-0000-08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2" name="Text Box 5">
          <a:extLst>
            <a:ext uri="{FF2B5EF4-FFF2-40B4-BE49-F238E27FC236}">
              <a16:creationId xmlns:a16="http://schemas.microsoft.com/office/drawing/2014/main" xmlns="" id="{00000000-0008-0000-08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3" name="Text Box 5">
          <a:extLst>
            <a:ext uri="{FF2B5EF4-FFF2-40B4-BE49-F238E27FC236}">
              <a16:creationId xmlns:a16="http://schemas.microsoft.com/office/drawing/2014/main" xmlns="" id="{00000000-0008-0000-08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4" name="Text Box 5">
          <a:extLst>
            <a:ext uri="{FF2B5EF4-FFF2-40B4-BE49-F238E27FC236}">
              <a16:creationId xmlns:a16="http://schemas.microsoft.com/office/drawing/2014/main" xmlns="" id="{00000000-0008-0000-08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5" name="Text Box 5">
          <a:extLst>
            <a:ext uri="{FF2B5EF4-FFF2-40B4-BE49-F238E27FC236}">
              <a16:creationId xmlns:a16="http://schemas.microsoft.com/office/drawing/2014/main" xmlns="" id="{00000000-0008-0000-08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6" name="Text Box 5">
          <a:extLst>
            <a:ext uri="{FF2B5EF4-FFF2-40B4-BE49-F238E27FC236}">
              <a16:creationId xmlns:a16="http://schemas.microsoft.com/office/drawing/2014/main" xmlns="" id="{00000000-0008-0000-08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7" name="Text Box 5">
          <a:extLst>
            <a:ext uri="{FF2B5EF4-FFF2-40B4-BE49-F238E27FC236}">
              <a16:creationId xmlns:a16="http://schemas.microsoft.com/office/drawing/2014/main" xmlns="" id="{00000000-0008-0000-08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8" name="Text Box 5">
          <a:extLst>
            <a:ext uri="{FF2B5EF4-FFF2-40B4-BE49-F238E27FC236}">
              <a16:creationId xmlns:a16="http://schemas.microsoft.com/office/drawing/2014/main" xmlns="" id="{00000000-0008-0000-08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69" name="Text Box 5">
          <a:extLst>
            <a:ext uri="{FF2B5EF4-FFF2-40B4-BE49-F238E27FC236}">
              <a16:creationId xmlns:a16="http://schemas.microsoft.com/office/drawing/2014/main" xmlns="" id="{00000000-0008-0000-08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0" name="Text Box 5">
          <a:extLst>
            <a:ext uri="{FF2B5EF4-FFF2-40B4-BE49-F238E27FC236}">
              <a16:creationId xmlns:a16="http://schemas.microsoft.com/office/drawing/2014/main" xmlns="" id="{00000000-0008-0000-08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1" name="Text Box 5">
          <a:extLst>
            <a:ext uri="{FF2B5EF4-FFF2-40B4-BE49-F238E27FC236}">
              <a16:creationId xmlns:a16="http://schemas.microsoft.com/office/drawing/2014/main" xmlns="" id="{00000000-0008-0000-08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2" name="Text Box 5">
          <a:extLst>
            <a:ext uri="{FF2B5EF4-FFF2-40B4-BE49-F238E27FC236}">
              <a16:creationId xmlns:a16="http://schemas.microsoft.com/office/drawing/2014/main" xmlns="" id="{00000000-0008-0000-08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3" name="Text Box 5">
          <a:extLst>
            <a:ext uri="{FF2B5EF4-FFF2-40B4-BE49-F238E27FC236}">
              <a16:creationId xmlns:a16="http://schemas.microsoft.com/office/drawing/2014/main" xmlns="" id="{00000000-0008-0000-08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4" name="Text Box 5">
          <a:extLst>
            <a:ext uri="{FF2B5EF4-FFF2-40B4-BE49-F238E27FC236}">
              <a16:creationId xmlns:a16="http://schemas.microsoft.com/office/drawing/2014/main" xmlns="" id="{00000000-0008-0000-08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5" name="Text Box 5">
          <a:extLst>
            <a:ext uri="{FF2B5EF4-FFF2-40B4-BE49-F238E27FC236}">
              <a16:creationId xmlns:a16="http://schemas.microsoft.com/office/drawing/2014/main" xmlns="" id="{00000000-0008-0000-08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6" name="Text Box 5">
          <a:extLst>
            <a:ext uri="{FF2B5EF4-FFF2-40B4-BE49-F238E27FC236}">
              <a16:creationId xmlns:a16="http://schemas.microsoft.com/office/drawing/2014/main" xmlns="" id="{00000000-0008-0000-08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7" name="Text Box 5">
          <a:extLst>
            <a:ext uri="{FF2B5EF4-FFF2-40B4-BE49-F238E27FC236}">
              <a16:creationId xmlns:a16="http://schemas.microsoft.com/office/drawing/2014/main" xmlns="" id="{00000000-0008-0000-08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8" name="Text Box 5">
          <a:extLst>
            <a:ext uri="{FF2B5EF4-FFF2-40B4-BE49-F238E27FC236}">
              <a16:creationId xmlns:a16="http://schemas.microsoft.com/office/drawing/2014/main" xmlns="" id="{00000000-0008-0000-08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79" name="Text Box 5">
          <a:extLst>
            <a:ext uri="{FF2B5EF4-FFF2-40B4-BE49-F238E27FC236}">
              <a16:creationId xmlns:a16="http://schemas.microsoft.com/office/drawing/2014/main" xmlns="" id="{00000000-0008-0000-08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0" name="Text Box 5">
          <a:extLst>
            <a:ext uri="{FF2B5EF4-FFF2-40B4-BE49-F238E27FC236}">
              <a16:creationId xmlns:a16="http://schemas.microsoft.com/office/drawing/2014/main" xmlns="" id="{00000000-0008-0000-08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1" name="Text Box 5">
          <a:extLst>
            <a:ext uri="{FF2B5EF4-FFF2-40B4-BE49-F238E27FC236}">
              <a16:creationId xmlns:a16="http://schemas.microsoft.com/office/drawing/2014/main" xmlns="" id="{00000000-0008-0000-08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2" name="Text Box 5">
          <a:extLst>
            <a:ext uri="{FF2B5EF4-FFF2-40B4-BE49-F238E27FC236}">
              <a16:creationId xmlns:a16="http://schemas.microsoft.com/office/drawing/2014/main" xmlns="" id="{00000000-0008-0000-08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3" name="Text Box 5">
          <a:extLst>
            <a:ext uri="{FF2B5EF4-FFF2-40B4-BE49-F238E27FC236}">
              <a16:creationId xmlns:a16="http://schemas.microsoft.com/office/drawing/2014/main" xmlns="" id="{00000000-0008-0000-08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4" name="Text Box 5">
          <a:extLst>
            <a:ext uri="{FF2B5EF4-FFF2-40B4-BE49-F238E27FC236}">
              <a16:creationId xmlns:a16="http://schemas.microsoft.com/office/drawing/2014/main" xmlns="" id="{00000000-0008-0000-08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5" name="Text Box 5">
          <a:extLst>
            <a:ext uri="{FF2B5EF4-FFF2-40B4-BE49-F238E27FC236}">
              <a16:creationId xmlns:a16="http://schemas.microsoft.com/office/drawing/2014/main" xmlns="" id="{00000000-0008-0000-08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45</xdr:row>
      <xdr:rowOff>28575</xdr:rowOff>
    </xdr:from>
    <xdr:ext cx="126408" cy="45719"/>
    <xdr:sp macro="" textlink="">
      <xdr:nvSpPr>
        <xdr:cNvPr id="686" name="Text Box 5">
          <a:extLst>
            <a:ext uri="{FF2B5EF4-FFF2-40B4-BE49-F238E27FC236}">
              <a16:creationId xmlns:a16="http://schemas.microsoft.com/office/drawing/2014/main" xmlns="" id="{00000000-0008-0000-08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44</xdr:row>
      <xdr:rowOff>57150</xdr:rowOff>
    </xdr:from>
    <xdr:ext cx="1143000" cy="1143000"/>
    <xdr:pic>
      <xdr:nvPicPr>
        <xdr:cNvPr id="687" name="Рисунок 686">
          <a:extLst>
            <a:ext uri="{FF2B5EF4-FFF2-40B4-BE49-F238E27FC236}">
              <a16:creationId xmlns:a16="http://schemas.microsoft.com/office/drawing/2014/main" xmlns="" id="{00000000-0008-0000-0800-0000AF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45</xdr:row>
      <xdr:rowOff>57150</xdr:rowOff>
    </xdr:from>
    <xdr:ext cx="1143000" cy="1143000"/>
    <xdr:pic>
      <xdr:nvPicPr>
        <xdr:cNvPr id="688" name="Рисунок 687">
          <a:extLst>
            <a:ext uri="{FF2B5EF4-FFF2-40B4-BE49-F238E27FC236}">
              <a16:creationId xmlns:a16="http://schemas.microsoft.com/office/drawing/2014/main" xmlns="" id="{00000000-0008-0000-0800-0000B0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44</xdr:row>
      <xdr:rowOff>923925</xdr:rowOff>
    </xdr:from>
    <xdr:to>
      <xdr:col>4</xdr:col>
      <xdr:colOff>504825</xdr:colOff>
      <xdr:row>44</xdr:row>
      <xdr:rowOff>923925</xdr:rowOff>
    </xdr:to>
    <xdr:pic>
      <xdr:nvPicPr>
        <xdr:cNvPr id="689" name="Рисунок 138">
          <a:extLst>
            <a:ext uri="{FF2B5EF4-FFF2-40B4-BE49-F238E27FC236}">
              <a16:creationId xmlns:a16="http://schemas.microsoft.com/office/drawing/2014/main" xmlns="" id="{00000000-0008-0000-0800-0000B10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45</xdr:row>
      <xdr:rowOff>923925</xdr:rowOff>
    </xdr:from>
    <xdr:to>
      <xdr:col>4</xdr:col>
      <xdr:colOff>504825</xdr:colOff>
      <xdr:row>45</xdr:row>
      <xdr:rowOff>923925</xdr:rowOff>
    </xdr:to>
    <xdr:pic>
      <xdr:nvPicPr>
        <xdr:cNvPr id="690" name="Рисунок 138">
          <a:extLst>
            <a:ext uri="{FF2B5EF4-FFF2-40B4-BE49-F238E27FC236}">
              <a16:creationId xmlns:a16="http://schemas.microsoft.com/office/drawing/2014/main" xmlns="" id="{00000000-0008-0000-0800-0000B20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44</xdr:row>
      <xdr:rowOff>923925</xdr:rowOff>
    </xdr:from>
    <xdr:to>
      <xdr:col>4</xdr:col>
      <xdr:colOff>504825</xdr:colOff>
      <xdr:row>44</xdr:row>
      <xdr:rowOff>923925</xdr:rowOff>
    </xdr:to>
    <xdr:pic>
      <xdr:nvPicPr>
        <xdr:cNvPr id="691" name="Рисунок 138">
          <a:extLst>
            <a:ext uri="{FF2B5EF4-FFF2-40B4-BE49-F238E27FC236}">
              <a16:creationId xmlns:a16="http://schemas.microsoft.com/office/drawing/2014/main" xmlns="" id="{00000000-0008-0000-0800-0000B30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95250</xdr:colOff>
      <xdr:row>44</xdr:row>
      <xdr:rowOff>257175</xdr:rowOff>
    </xdr:from>
    <xdr:ext cx="295275" cy="257175"/>
    <xdr:pic>
      <xdr:nvPicPr>
        <xdr:cNvPr id="692" name="Рисунок 691">
          <a:extLst>
            <a:ext uri="{FF2B5EF4-FFF2-40B4-BE49-F238E27FC236}">
              <a16:creationId xmlns:a16="http://schemas.microsoft.com/office/drawing/2014/main" xmlns="" id="{00000000-0008-0000-0800-0000B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14650"/>
          <a:ext cx="295275" cy="257175"/>
        </a:xfrm>
        <a:prstGeom prst="rect">
          <a:avLst/>
        </a:prstGeom>
      </xdr:spPr>
    </xdr:pic>
    <xdr:clientData/>
  </xdr:oneCellAnchor>
  <xdr:oneCellAnchor>
    <xdr:from>
      <xdr:col>4</xdr:col>
      <xdr:colOff>92850</xdr:colOff>
      <xdr:row>44</xdr:row>
      <xdr:rowOff>750075</xdr:rowOff>
    </xdr:from>
    <xdr:ext cx="295275" cy="257175"/>
    <xdr:pic>
      <xdr:nvPicPr>
        <xdr:cNvPr id="693" name="Рисунок 692">
          <a:extLst>
            <a:ext uri="{FF2B5EF4-FFF2-40B4-BE49-F238E27FC236}">
              <a16:creationId xmlns:a16="http://schemas.microsoft.com/office/drawing/2014/main" xmlns="" id="{00000000-0008-0000-08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45</xdr:row>
      <xdr:rowOff>923925</xdr:rowOff>
    </xdr:from>
    <xdr:to>
      <xdr:col>4</xdr:col>
      <xdr:colOff>504825</xdr:colOff>
      <xdr:row>45</xdr:row>
      <xdr:rowOff>923925</xdr:rowOff>
    </xdr:to>
    <xdr:pic>
      <xdr:nvPicPr>
        <xdr:cNvPr id="694" name="Рисунок 138">
          <a:extLst>
            <a:ext uri="{FF2B5EF4-FFF2-40B4-BE49-F238E27FC236}">
              <a16:creationId xmlns:a16="http://schemas.microsoft.com/office/drawing/2014/main" xmlns="" id="{00000000-0008-0000-0800-0000B60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45</xdr:row>
      <xdr:rowOff>257175</xdr:rowOff>
    </xdr:from>
    <xdr:ext cx="295275" cy="257175"/>
    <xdr:pic>
      <xdr:nvPicPr>
        <xdr:cNvPr id="695" name="Рисунок 694">
          <a:extLst>
            <a:ext uri="{FF2B5EF4-FFF2-40B4-BE49-F238E27FC236}">
              <a16:creationId xmlns:a16="http://schemas.microsoft.com/office/drawing/2014/main" xmlns="" id="{00000000-0008-0000-08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45</xdr:row>
      <xdr:rowOff>750075</xdr:rowOff>
    </xdr:from>
    <xdr:ext cx="295275" cy="257175"/>
    <xdr:pic>
      <xdr:nvPicPr>
        <xdr:cNvPr id="696" name="Рисунок 695">
          <a:extLst>
            <a:ext uri="{FF2B5EF4-FFF2-40B4-BE49-F238E27FC236}">
              <a16:creationId xmlns:a16="http://schemas.microsoft.com/office/drawing/2014/main" xmlns="" id="{00000000-0008-0000-08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49</xdr:row>
      <xdr:rowOff>57150</xdr:rowOff>
    </xdr:from>
    <xdr:ext cx="1143000" cy="1143000"/>
    <xdr:pic>
      <xdr:nvPicPr>
        <xdr:cNvPr id="697" name="Рисунок 696">
          <a:extLst>
            <a:ext uri="{FF2B5EF4-FFF2-40B4-BE49-F238E27FC236}">
              <a16:creationId xmlns:a16="http://schemas.microsoft.com/office/drawing/2014/main" xmlns="" id="{00000000-0008-0000-0800-0000B902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50</xdr:row>
      <xdr:rowOff>64275</xdr:rowOff>
    </xdr:from>
    <xdr:ext cx="1143000" cy="1143000"/>
    <xdr:pic>
      <xdr:nvPicPr>
        <xdr:cNvPr id="698" name="Рисунок 697">
          <a:extLst>
            <a:ext uri="{FF2B5EF4-FFF2-40B4-BE49-F238E27FC236}">
              <a16:creationId xmlns:a16="http://schemas.microsoft.com/office/drawing/2014/main" xmlns="" id="{00000000-0008-0000-0800-0000BA02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49</xdr:row>
      <xdr:rowOff>85725</xdr:rowOff>
    </xdr:from>
    <xdr:ext cx="295275" cy="257175"/>
    <xdr:pic>
      <xdr:nvPicPr>
        <xdr:cNvPr id="699" name="Рисунок 698">
          <a:extLst>
            <a:ext uri="{FF2B5EF4-FFF2-40B4-BE49-F238E27FC236}">
              <a16:creationId xmlns:a16="http://schemas.microsoft.com/office/drawing/2014/main" xmlns="" id="{00000000-0008-0000-08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49</xdr:row>
      <xdr:rowOff>492900</xdr:rowOff>
    </xdr:from>
    <xdr:ext cx="295275" cy="257175"/>
    <xdr:pic>
      <xdr:nvPicPr>
        <xdr:cNvPr id="700" name="Рисунок 699">
          <a:extLst>
            <a:ext uri="{FF2B5EF4-FFF2-40B4-BE49-F238E27FC236}">
              <a16:creationId xmlns:a16="http://schemas.microsoft.com/office/drawing/2014/main" xmlns="" id="{00000000-0008-0000-08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49</xdr:row>
      <xdr:rowOff>919125</xdr:rowOff>
    </xdr:from>
    <xdr:ext cx="295275" cy="257175"/>
    <xdr:pic>
      <xdr:nvPicPr>
        <xdr:cNvPr id="701" name="Рисунок 700">
          <a:extLst>
            <a:ext uri="{FF2B5EF4-FFF2-40B4-BE49-F238E27FC236}">
              <a16:creationId xmlns:a16="http://schemas.microsoft.com/office/drawing/2014/main" xmlns="" id="{00000000-0008-0000-08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50</xdr:row>
      <xdr:rowOff>85725</xdr:rowOff>
    </xdr:from>
    <xdr:ext cx="295275" cy="257175"/>
    <xdr:pic>
      <xdr:nvPicPr>
        <xdr:cNvPr id="702" name="Рисунок 701">
          <a:extLst>
            <a:ext uri="{FF2B5EF4-FFF2-40B4-BE49-F238E27FC236}">
              <a16:creationId xmlns:a16="http://schemas.microsoft.com/office/drawing/2014/main" xmlns="" id="{00000000-0008-0000-08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50</xdr:row>
      <xdr:rowOff>492900</xdr:rowOff>
    </xdr:from>
    <xdr:ext cx="295275" cy="257175"/>
    <xdr:pic>
      <xdr:nvPicPr>
        <xdr:cNvPr id="703" name="Рисунок 702">
          <a:extLst>
            <a:ext uri="{FF2B5EF4-FFF2-40B4-BE49-F238E27FC236}">
              <a16:creationId xmlns:a16="http://schemas.microsoft.com/office/drawing/2014/main" xmlns="" id="{00000000-0008-0000-08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50</xdr:row>
      <xdr:rowOff>919125</xdr:rowOff>
    </xdr:from>
    <xdr:ext cx="295275" cy="257175"/>
    <xdr:pic>
      <xdr:nvPicPr>
        <xdr:cNvPr id="704" name="Рисунок 703">
          <a:extLst>
            <a:ext uri="{FF2B5EF4-FFF2-40B4-BE49-F238E27FC236}">
              <a16:creationId xmlns:a16="http://schemas.microsoft.com/office/drawing/2014/main" xmlns="" id="{00000000-0008-0000-08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15</xdr:row>
      <xdr:rowOff>0</xdr:rowOff>
    </xdr:from>
    <xdr:ext cx="126408" cy="45719"/>
    <xdr:sp macro="" textlink="">
      <xdr:nvSpPr>
        <xdr:cNvPr id="705" name="Text Box 5">
          <a:extLst>
            <a:ext uri="{FF2B5EF4-FFF2-40B4-BE49-F238E27FC236}">
              <a16:creationId xmlns:a16="http://schemas.microsoft.com/office/drawing/2014/main" xmlns="" id="{00000000-0008-0000-08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6" name="Text Box 5">
          <a:extLst>
            <a:ext uri="{FF2B5EF4-FFF2-40B4-BE49-F238E27FC236}">
              <a16:creationId xmlns:a16="http://schemas.microsoft.com/office/drawing/2014/main" xmlns="" id="{00000000-0008-0000-08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7" name="Text Box 5">
          <a:extLst>
            <a:ext uri="{FF2B5EF4-FFF2-40B4-BE49-F238E27FC236}">
              <a16:creationId xmlns:a16="http://schemas.microsoft.com/office/drawing/2014/main" xmlns="" id="{00000000-0008-0000-08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8" name="Text Box 5">
          <a:extLst>
            <a:ext uri="{FF2B5EF4-FFF2-40B4-BE49-F238E27FC236}">
              <a16:creationId xmlns:a16="http://schemas.microsoft.com/office/drawing/2014/main" xmlns="" id="{00000000-0008-0000-08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9" name="Text Box 5">
          <a:extLst>
            <a:ext uri="{FF2B5EF4-FFF2-40B4-BE49-F238E27FC236}">
              <a16:creationId xmlns:a16="http://schemas.microsoft.com/office/drawing/2014/main" xmlns="" id="{00000000-0008-0000-08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0" name="Text Box 5">
          <a:extLst>
            <a:ext uri="{FF2B5EF4-FFF2-40B4-BE49-F238E27FC236}">
              <a16:creationId xmlns:a16="http://schemas.microsoft.com/office/drawing/2014/main" xmlns="" id="{00000000-0008-0000-08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1" name="Text Box 5">
          <a:extLst>
            <a:ext uri="{FF2B5EF4-FFF2-40B4-BE49-F238E27FC236}">
              <a16:creationId xmlns:a16="http://schemas.microsoft.com/office/drawing/2014/main" xmlns="" id="{00000000-0008-0000-08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2" name="Text Box 5">
          <a:extLst>
            <a:ext uri="{FF2B5EF4-FFF2-40B4-BE49-F238E27FC236}">
              <a16:creationId xmlns:a16="http://schemas.microsoft.com/office/drawing/2014/main" xmlns="" id="{00000000-0008-0000-08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3" name="Text Box 5">
          <a:extLst>
            <a:ext uri="{FF2B5EF4-FFF2-40B4-BE49-F238E27FC236}">
              <a16:creationId xmlns:a16="http://schemas.microsoft.com/office/drawing/2014/main" xmlns="" id="{00000000-0008-0000-08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4" name="Text Box 5">
          <a:extLst>
            <a:ext uri="{FF2B5EF4-FFF2-40B4-BE49-F238E27FC236}">
              <a16:creationId xmlns:a16="http://schemas.microsoft.com/office/drawing/2014/main" xmlns="" id="{00000000-0008-0000-08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5" name="Text Box 5">
          <a:extLst>
            <a:ext uri="{FF2B5EF4-FFF2-40B4-BE49-F238E27FC236}">
              <a16:creationId xmlns:a16="http://schemas.microsoft.com/office/drawing/2014/main" xmlns="" id="{00000000-0008-0000-08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6" name="Text Box 5">
          <a:extLst>
            <a:ext uri="{FF2B5EF4-FFF2-40B4-BE49-F238E27FC236}">
              <a16:creationId xmlns:a16="http://schemas.microsoft.com/office/drawing/2014/main" xmlns="" id="{00000000-0008-0000-08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7" name="Text Box 5">
          <a:extLst>
            <a:ext uri="{FF2B5EF4-FFF2-40B4-BE49-F238E27FC236}">
              <a16:creationId xmlns:a16="http://schemas.microsoft.com/office/drawing/2014/main" xmlns="" id="{00000000-0008-0000-08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8" name="Text Box 5">
          <a:extLst>
            <a:ext uri="{FF2B5EF4-FFF2-40B4-BE49-F238E27FC236}">
              <a16:creationId xmlns:a16="http://schemas.microsoft.com/office/drawing/2014/main" xmlns="" id="{00000000-0008-0000-08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9" name="Text Box 5">
          <a:extLst>
            <a:ext uri="{FF2B5EF4-FFF2-40B4-BE49-F238E27FC236}">
              <a16:creationId xmlns:a16="http://schemas.microsoft.com/office/drawing/2014/main" xmlns="" id="{00000000-0008-0000-08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0" name="Text Box 5">
          <a:extLst>
            <a:ext uri="{FF2B5EF4-FFF2-40B4-BE49-F238E27FC236}">
              <a16:creationId xmlns:a16="http://schemas.microsoft.com/office/drawing/2014/main" xmlns="" id="{00000000-0008-0000-08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1" name="Text Box 5">
          <a:extLst>
            <a:ext uri="{FF2B5EF4-FFF2-40B4-BE49-F238E27FC236}">
              <a16:creationId xmlns:a16="http://schemas.microsoft.com/office/drawing/2014/main" xmlns="" id="{00000000-0008-0000-08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2" name="Text Box 5">
          <a:extLst>
            <a:ext uri="{FF2B5EF4-FFF2-40B4-BE49-F238E27FC236}">
              <a16:creationId xmlns:a16="http://schemas.microsoft.com/office/drawing/2014/main" xmlns="" id="{00000000-0008-0000-08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3" name="Text Box 5">
          <a:extLst>
            <a:ext uri="{FF2B5EF4-FFF2-40B4-BE49-F238E27FC236}">
              <a16:creationId xmlns:a16="http://schemas.microsoft.com/office/drawing/2014/main" xmlns="" id="{00000000-0008-0000-08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4" name="Text Box 5">
          <a:extLst>
            <a:ext uri="{FF2B5EF4-FFF2-40B4-BE49-F238E27FC236}">
              <a16:creationId xmlns:a16="http://schemas.microsoft.com/office/drawing/2014/main" xmlns="" id="{00000000-0008-0000-08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5" name="Text Box 5">
          <a:extLst>
            <a:ext uri="{FF2B5EF4-FFF2-40B4-BE49-F238E27FC236}">
              <a16:creationId xmlns:a16="http://schemas.microsoft.com/office/drawing/2014/main" xmlns="" id="{00000000-0008-0000-08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6" name="Text Box 5">
          <a:extLst>
            <a:ext uri="{FF2B5EF4-FFF2-40B4-BE49-F238E27FC236}">
              <a16:creationId xmlns:a16="http://schemas.microsoft.com/office/drawing/2014/main" xmlns="" id="{00000000-0008-0000-08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7" name="Text Box 5">
          <a:extLst>
            <a:ext uri="{FF2B5EF4-FFF2-40B4-BE49-F238E27FC236}">
              <a16:creationId xmlns:a16="http://schemas.microsoft.com/office/drawing/2014/main" xmlns="" id="{00000000-0008-0000-08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8" name="Text Box 5">
          <a:extLst>
            <a:ext uri="{FF2B5EF4-FFF2-40B4-BE49-F238E27FC236}">
              <a16:creationId xmlns:a16="http://schemas.microsoft.com/office/drawing/2014/main" xmlns="" id="{00000000-0008-0000-08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9" name="Text Box 5">
          <a:extLst>
            <a:ext uri="{FF2B5EF4-FFF2-40B4-BE49-F238E27FC236}">
              <a16:creationId xmlns:a16="http://schemas.microsoft.com/office/drawing/2014/main" xmlns="" id="{00000000-0008-0000-08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0" name="Text Box 5">
          <a:extLst>
            <a:ext uri="{FF2B5EF4-FFF2-40B4-BE49-F238E27FC236}">
              <a16:creationId xmlns:a16="http://schemas.microsoft.com/office/drawing/2014/main" xmlns="" id="{00000000-0008-0000-08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1" name="Text Box 5">
          <a:extLst>
            <a:ext uri="{FF2B5EF4-FFF2-40B4-BE49-F238E27FC236}">
              <a16:creationId xmlns:a16="http://schemas.microsoft.com/office/drawing/2014/main" xmlns="" id="{00000000-0008-0000-08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2" name="Text Box 5">
          <a:extLst>
            <a:ext uri="{FF2B5EF4-FFF2-40B4-BE49-F238E27FC236}">
              <a16:creationId xmlns:a16="http://schemas.microsoft.com/office/drawing/2014/main" xmlns="" id="{00000000-0008-0000-08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3" name="Text Box 5">
          <a:extLst>
            <a:ext uri="{FF2B5EF4-FFF2-40B4-BE49-F238E27FC236}">
              <a16:creationId xmlns:a16="http://schemas.microsoft.com/office/drawing/2014/main" xmlns="" id="{00000000-0008-0000-08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4" name="Text Box 5">
          <a:extLst>
            <a:ext uri="{FF2B5EF4-FFF2-40B4-BE49-F238E27FC236}">
              <a16:creationId xmlns:a16="http://schemas.microsoft.com/office/drawing/2014/main" xmlns="" id="{00000000-0008-0000-08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5" name="Text Box 5">
          <a:extLst>
            <a:ext uri="{FF2B5EF4-FFF2-40B4-BE49-F238E27FC236}">
              <a16:creationId xmlns:a16="http://schemas.microsoft.com/office/drawing/2014/main" xmlns="" id="{00000000-0008-0000-08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6" name="Text Box 5">
          <a:extLst>
            <a:ext uri="{FF2B5EF4-FFF2-40B4-BE49-F238E27FC236}">
              <a16:creationId xmlns:a16="http://schemas.microsoft.com/office/drawing/2014/main" xmlns="" id="{00000000-0008-0000-08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7" name="Text Box 5">
          <a:extLst>
            <a:ext uri="{FF2B5EF4-FFF2-40B4-BE49-F238E27FC236}">
              <a16:creationId xmlns:a16="http://schemas.microsoft.com/office/drawing/2014/main" xmlns="" id="{00000000-0008-0000-08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8" name="Text Box 5">
          <a:extLst>
            <a:ext uri="{FF2B5EF4-FFF2-40B4-BE49-F238E27FC236}">
              <a16:creationId xmlns:a16="http://schemas.microsoft.com/office/drawing/2014/main" xmlns="" id="{00000000-0008-0000-08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9" name="Text Box 5">
          <a:extLst>
            <a:ext uri="{FF2B5EF4-FFF2-40B4-BE49-F238E27FC236}">
              <a16:creationId xmlns:a16="http://schemas.microsoft.com/office/drawing/2014/main" xmlns="" id="{00000000-0008-0000-08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0" name="Text Box 5">
          <a:extLst>
            <a:ext uri="{FF2B5EF4-FFF2-40B4-BE49-F238E27FC236}">
              <a16:creationId xmlns:a16="http://schemas.microsoft.com/office/drawing/2014/main" xmlns="" id="{00000000-0008-0000-08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1" name="Text Box 5">
          <a:extLst>
            <a:ext uri="{FF2B5EF4-FFF2-40B4-BE49-F238E27FC236}">
              <a16:creationId xmlns:a16="http://schemas.microsoft.com/office/drawing/2014/main" xmlns="" id="{00000000-0008-0000-08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2" name="Text Box 5">
          <a:extLst>
            <a:ext uri="{FF2B5EF4-FFF2-40B4-BE49-F238E27FC236}">
              <a16:creationId xmlns:a16="http://schemas.microsoft.com/office/drawing/2014/main" xmlns="" id="{00000000-0008-0000-08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3" name="Text Box 5">
          <a:extLst>
            <a:ext uri="{FF2B5EF4-FFF2-40B4-BE49-F238E27FC236}">
              <a16:creationId xmlns:a16="http://schemas.microsoft.com/office/drawing/2014/main" xmlns="" id="{00000000-0008-0000-08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4" name="Text Box 5">
          <a:extLst>
            <a:ext uri="{FF2B5EF4-FFF2-40B4-BE49-F238E27FC236}">
              <a16:creationId xmlns:a16="http://schemas.microsoft.com/office/drawing/2014/main" xmlns="" id="{00000000-0008-0000-08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5" name="Text Box 5">
          <a:extLst>
            <a:ext uri="{FF2B5EF4-FFF2-40B4-BE49-F238E27FC236}">
              <a16:creationId xmlns:a16="http://schemas.microsoft.com/office/drawing/2014/main" xmlns="" id="{00000000-0008-0000-08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6" name="Text Box 5">
          <a:extLst>
            <a:ext uri="{FF2B5EF4-FFF2-40B4-BE49-F238E27FC236}">
              <a16:creationId xmlns:a16="http://schemas.microsoft.com/office/drawing/2014/main" xmlns="" id="{00000000-0008-0000-08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7" name="Text Box 5">
          <a:extLst>
            <a:ext uri="{FF2B5EF4-FFF2-40B4-BE49-F238E27FC236}">
              <a16:creationId xmlns:a16="http://schemas.microsoft.com/office/drawing/2014/main" xmlns="" id="{00000000-0008-0000-08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8" name="Text Box 5">
          <a:extLst>
            <a:ext uri="{FF2B5EF4-FFF2-40B4-BE49-F238E27FC236}">
              <a16:creationId xmlns:a16="http://schemas.microsoft.com/office/drawing/2014/main" xmlns="" id="{00000000-0008-0000-08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9" name="Text Box 5">
          <a:extLst>
            <a:ext uri="{FF2B5EF4-FFF2-40B4-BE49-F238E27FC236}">
              <a16:creationId xmlns:a16="http://schemas.microsoft.com/office/drawing/2014/main" xmlns="" id="{00000000-0008-0000-08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0" name="Text Box 5">
          <a:extLst>
            <a:ext uri="{FF2B5EF4-FFF2-40B4-BE49-F238E27FC236}">
              <a16:creationId xmlns:a16="http://schemas.microsoft.com/office/drawing/2014/main" xmlns="" id="{00000000-0008-0000-08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1" name="Text Box 5">
          <a:extLst>
            <a:ext uri="{FF2B5EF4-FFF2-40B4-BE49-F238E27FC236}">
              <a16:creationId xmlns:a16="http://schemas.microsoft.com/office/drawing/2014/main" xmlns="" id="{00000000-0008-0000-08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2" name="Text Box 5">
          <a:extLst>
            <a:ext uri="{FF2B5EF4-FFF2-40B4-BE49-F238E27FC236}">
              <a16:creationId xmlns:a16="http://schemas.microsoft.com/office/drawing/2014/main" xmlns="" id="{00000000-0008-0000-08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3" name="Text Box 5">
          <a:extLst>
            <a:ext uri="{FF2B5EF4-FFF2-40B4-BE49-F238E27FC236}">
              <a16:creationId xmlns:a16="http://schemas.microsoft.com/office/drawing/2014/main" xmlns="" id="{00000000-0008-0000-08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4" name="Text Box 5">
          <a:extLst>
            <a:ext uri="{FF2B5EF4-FFF2-40B4-BE49-F238E27FC236}">
              <a16:creationId xmlns:a16="http://schemas.microsoft.com/office/drawing/2014/main" xmlns="" id="{00000000-0008-0000-08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5" name="Text Box 5">
          <a:extLst>
            <a:ext uri="{FF2B5EF4-FFF2-40B4-BE49-F238E27FC236}">
              <a16:creationId xmlns:a16="http://schemas.microsoft.com/office/drawing/2014/main" xmlns="" id="{00000000-0008-0000-08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6" name="Text Box 5">
          <a:extLst>
            <a:ext uri="{FF2B5EF4-FFF2-40B4-BE49-F238E27FC236}">
              <a16:creationId xmlns:a16="http://schemas.microsoft.com/office/drawing/2014/main" xmlns="" id="{00000000-0008-0000-08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7" name="Text Box 5">
          <a:extLst>
            <a:ext uri="{FF2B5EF4-FFF2-40B4-BE49-F238E27FC236}">
              <a16:creationId xmlns:a16="http://schemas.microsoft.com/office/drawing/2014/main" xmlns="" id="{00000000-0008-0000-08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8" name="Text Box 5">
          <a:extLst>
            <a:ext uri="{FF2B5EF4-FFF2-40B4-BE49-F238E27FC236}">
              <a16:creationId xmlns:a16="http://schemas.microsoft.com/office/drawing/2014/main" xmlns="" id="{00000000-0008-0000-08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9" name="Text Box 5">
          <a:extLst>
            <a:ext uri="{FF2B5EF4-FFF2-40B4-BE49-F238E27FC236}">
              <a16:creationId xmlns:a16="http://schemas.microsoft.com/office/drawing/2014/main" xmlns="" id="{00000000-0008-0000-08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0" name="Text Box 5">
          <a:extLst>
            <a:ext uri="{FF2B5EF4-FFF2-40B4-BE49-F238E27FC236}">
              <a16:creationId xmlns:a16="http://schemas.microsoft.com/office/drawing/2014/main" xmlns="" id="{00000000-0008-0000-08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1" name="Text Box 5">
          <a:extLst>
            <a:ext uri="{FF2B5EF4-FFF2-40B4-BE49-F238E27FC236}">
              <a16:creationId xmlns:a16="http://schemas.microsoft.com/office/drawing/2014/main" xmlns="" id="{00000000-0008-0000-08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2" name="Text Box 5">
          <a:extLst>
            <a:ext uri="{FF2B5EF4-FFF2-40B4-BE49-F238E27FC236}">
              <a16:creationId xmlns:a16="http://schemas.microsoft.com/office/drawing/2014/main" xmlns="" id="{00000000-0008-0000-08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3" name="Text Box 5">
          <a:extLst>
            <a:ext uri="{FF2B5EF4-FFF2-40B4-BE49-F238E27FC236}">
              <a16:creationId xmlns:a16="http://schemas.microsoft.com/office/drawing/2014/main" xmlns="" id="{00000000-0008-0000-08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4" name="Text Box 5">
          <a:extLst>
            <a:ext uri="{FF2B5EF4-FFF2-40B4-BE49-F238E27FC236}">
              <a16:creationId xmlns:a16="http://schemas.microsoft.com/office/drawing/2014/main" xmlns="" id="{00000000-0008-0000-08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5" name="Text Box 5">
          <a:extLst>
            <a:ext uri="{FF2B5EF4-FFF2-40B4-BE49-F238E27FC236}">
              <a16:creationId xmlns:a16="http://schemas.microsoft.com/office/drawing/2014/main" xmlns="" id="{00000000-0008-0000-08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6" name="Text Box 5">
          <a:extLst>
            <a:ext uri="{FF2B5EF4-FFF2-40B4-BE49-F238E27FC236}">
              <a16:creationId xmlns:a16="http://schemas.microsoft.com/office/drawing/2014/main" xmlns="" id="{00000000-0008-0000-08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7" name="Text Box 5">
          <a:extLst>
            <a:ext uri="{FF2B5EF4-FFF2-40B4-BE49-F238E27FC236}">
              <a16:creationId xmlns:a16="http://schemas.microsoft.com/office/drawing/2014/main" xmlns="" id="{00000000-0008-0000-08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8" name="Text Box 5">
          <a:extLst>
            <a:ext uri="{FF2B5EF4-FFF2-40B4-BE49-F238E27FC236}">
              <a16:creationId xmlns:a16="http://schemas.microsoft.com/office/drawing/2014/main" xmlns="" id="{00000000-0008-0000-08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9" name="Text Box 5">
          <a:extLst>
            <a:ext uri="{FF2B5EF4-FFF2-40B4-BE49-F238E27FC236}">
              <a16:creationId xmlns:a16="http://schemas.microsoft.com/office/drawing/2014/main" xmlns="" id="{00000000-0008-0000-08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0" name="Text Box 5">
          <a:extLst>
            <a:ext uri="{FF2B5EF4-FFF2-40B4-BE49-F238E27FC236}">
              <a16:creationId xmlns:a16="http://schemas.microsoft.com/office/drawing/2014/main" xmlns="" id="{00000000-0008-0000-08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1" name="Text Box 5">
          <a:extLst>
            <a:ext uri="{FF2B5EF4-FFF2-40B4-BE49-F238E27FC236}">
              <a16:creationId xmlns:a16="http://schemas.microsoft.com/office/drawing/2014/main" xmlns="" id="{00000000-0008-0000-08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2" name="Text Box 5">
          <a:extLst>
            <a:ext uri="{FF2B5EF4-FFF2-40B4-BE49-F238E27FC236}">
              <a16:creationId xmlns:a16="http://schemas.microsoft.com/office/drawing/2014/main" xmlns="" id="{00000000-0008-0000-08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3" name="Text Box 5">
          <a:extLst>
            <a:ext uri="{FF2B5EF4-FFF2-40B4-BE49-F238E27FC236}">
              <a16:creationId xmlns:a16="http://schemas.microsoft.com/office/drawing/2014/main" xmlns="" id="{00000000-0008-0000-08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4" name="Text Box 5">
          <a:extLst>
            <a:ext uri="{FF2B5EF4-FFF2-40B4-BE49-F238E27FC236}">
              <a16:creationId xmlns:a16="http://schemas.microsoft.com/office/drawing/2014/main" xmlns="" id="{00000000-0008-0000-08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5" name="Text Box 5">
          <a:extLst>
            <a:ext uri="{FF2B5EF4-FFF2-40B4-BE49-F238E27FC236}">
              <a16:creationId xmlns:a16="http://schemas.microsoft.com/office/drawing/2014/main" xmlns="" id="{00000000-0008-0000-08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6" name="Text Box 5">
          <a:extLst>
            <a:ext uri="{FF2B5EF4-FFF2-40B4-BE49-F238E27FC236}">
              <a16:creationId xmlns:a16="http://schemas.microsoft.com/office/drawing/2014/main" xmlns="" id="{00000000-0008-0000-08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7" name="Text Box 5">
          <a:extLst>
            <a:ext uri="{FF2B5EF4-FFF2-40B4-BE49-F238E27FC236}">
              <a16:creationId xmlns:a16="http://schemas.microsoft.com/office/drawing/2014/main" xmlns="" id="{00000000-0008-0000-08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8" name="Text Box 5">
          <a:extLst>
            <a:ext uri="{FF2B5EF4-FFF2-40B4-BE49-F238E27FC236}">
              <a16:creationId xmlns:a16="http://schemas.microsoft.com/office/drawing/2014/main" xmlns="" id="{00000000-0008-0000-08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9" name="Text Box 5">
          <a:extLst>
            <a:ext uri="{FF2B5EF4-FFF2-40B4-BE49-F238E27FC236}">
              <a16:creationId xmlns:a16="http://schemas.microsoft.com/office/drawing/2014/main" xmlns="" id="{00000000-0008-0000-08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0" name="Text Box 5">
          <a:extLst>
            <a:ext uri="{FF2B5EF4-FFF2-40B4-BE49-F238E27FC236}">
              <a16:creationId xmlns:a16="http://schemas.microsoft.com/office/drawing/2014/main" xmlns="" id="{00000000-0008-0000-08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1" name="Text Box 5">
          <a:extLst>
            <a:ext uri="{FF2B5EF4-FFF2-40B4-BE49-F238E27FC236}">
              <a16:creationId xmlns:a16="http://schemas.microsoft.com/office/drawing/2014/main" xmlns="" id="{00000000-0008-0000-08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2" name="Text Box 5">
          <a:extLst>
            <a:ext uri="{FF2B5EF4-FFF2-40B4-BE49-F238E27FC236}">
              <a16:creationId xmlns:a16="http://schemas.microsoft.com/office/drawing/2014/main" xmlns="" id="{00000000-0008-0000-08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3" name="Text Box 5">
          <a:extLst>
            <a:ext uri="{FF2B5EF4-FFF2-40B4-BE49-F238E27FC236}">
              <a16:creationId xmlns:a16="http://schemas.microsoft.com/office/drawing/2014/main" xmlns="" id="{00000000-0008-0000-08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4" name="Text Box 5">
          <a:extLst>
            <a:ext uri="{FF2B5EF4-FFF2-40B4-BE49-F238E27FC236}">
              <a16:creationId xmlns:a16="http://schemas.microsoft.com/office/drawing/2014/main" xmlns="" id="{00000000-0008-0000-08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5" name="Text Box 5">
          <a:extLst>
            <a:ext uri="{FF2B5EF4-FFF2-40B4-BE49-F238E27FC236}">
              <a16:creationId xmlns:a16="http://schemas.microsoft.com/office/drawing/2014/main" xmlns="" id="{00000000-0008-0000-08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6" name="Text Box 5">
          <a:extLst>
            <a:ext uri="{FF2B5EF4-FFF2-40B4-BE49-F238E27FC236}">
              <a16:creationId xmlns:a16="http://schemas.microsoft.com/office/drawing/2014/main" xmlns="" id="{00000000-0008-0000-08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7" name="Text Box 5">
          <a:extLst>
            <a:ext uri="{FF2B5EF4-FFF2-40B4-BE49-F238E27FC236}">
              <a16:creationId xmlns:a16="http://schemas.microsoft.com/office/drawing/2014/main" xmlns="" id="{00000000-0008-0000-08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8" name="Text Box 5">
          <a:extLst>
            <a:ext uri="{FF2B5EF4-FFF2-40B4-BE49-F238E27FC236}">
              <a16:creationId xmlns:a16="http://schemas.microsoft.com/office/drawing/2014/main" xmlns="" id="{00000000-0008-0000-08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9" name="Text Box 5">
          <a:extLst>
            <a:ext uri="{FF2B5EF4-FFF2-40B4-BE49-F238E27FC236}">
              <a16:creationId xmlns:a16="http://schemas.microsoft.com/office/drawing/2014/main" xmlns="" id="{00000000-0008-0000-08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0" name="Text Box 5">
          <a:extLst>
            <a:ext uri="{FF2B5EF4-FFF2-40B4-BE49-F238E27FC236}">
              <a16:creationId xmlns:a16="http://schemas.microsoft.com/office/drawing/2014/main" xmlns="" id="{00000000-0008-0000-08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1" name="Text Box 5">
          <a:extLst>
            <a:ext uri="{FF2B5EF4-FFF2-40B4-BE49-F238E27FC236}">
              <a16:creationId xmlns:a16="http://schemas.microsoft.com/office/drawing/2014/main" xmlns="" id="{00000000-0008-0000-08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2" name="Text Box 5">
          <a:extLst>
            <a:ext uri="{FF2B5EF4-FFF2-40B4-BE49-F238E27FC236}">
              <a16:creationId xmlns:a16="http://schemas.microsoft.com/office/drawing/2014/main" xmlns="" id="{00000000-0008-0000-08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3" name="Text Box 5">
          <a:extLst>
            <a:ext uri="{FF2B5EF4-FFF2-40B4-BE49-F238E27FC236}">
              <a16:creationId xmlns:a16="http://schemas.microsoft.com/office/drawing/2014/main" xmlns="" id="{00000000-0008-0000-08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4" name="Text Box 5">
          <a:extLst>
            <a:ext uri="{FF2B5EF4-FFF2-40B4-BE49-F238E27FC236}">
              <a16:creationId xmlns:a16="http://schemas.microsoft.com/office/drawing/2014/main" xmlns="" id="{00000000-0008-0000-08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5" name="Text Box 5">
          <a:extLst>
            <a:ext uri="{FF2B5EF4-FFF2-40B4-BE49-F238E27FC236}">
              <a16:creationId xmlns:a16="http://schemas.microsoft.com/office/drawing/2014/main" xmlns="" id="{00000000-0008-0000-08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6" name="Text Box 5">
          <a:extLst>
            <a:ext uri="{FF2B5EF4-FFF2-40B4-BE49-F238E27FC236}">
              <a16:creationId xmlns:a16="http://schemas.microsoft.com/office/drawing/2014/main" xmlns="" id="{00000000-0008-0000-08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7" name="Text Box 5">
          <a:extLst>
            <a:ext uri="{FF2B5EF4-FFF2-40B4-BE49-F238E27FC236}">
              <a16:creationId xmlns:a16="http://schemas.microsoft.com/office/drawing/2014/main" xmlns="" id="{00000000-0008-0000-08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8" name="Text Box 5">
          <a:extLst>
            <a:ext uri="{FF2B5EF4-FFF2-40B4-BE49-F238E27FC236}">
              <a16:creationId xmlns:a16="http://schemas.microsoft.com/office/drawing/2014/main" xmlns="" id="{00000000-0008-0000-08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9" name="Text Box 5">
          <a:extLst>
            <a:ext uri="{FF2B5EF4-FFF2-40B4-BE49-F238E27FC236}">
              <a16:creationId xmlns:a16="http://schemas.microsoft.com/office/drawing/2014/main" xmlns="" id="{00000000-0008-0000-08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0" name="Text Box 5">
          <a:extLst>
            <a:ext uri="{FF2B5EF4-FFF2-40B4-BE49-F238E27FC236}">
              <a16:creationId xmlns:a16="http://schemas.microsoft.com/office/drawing/2014/main" xmlns="" id="{00000000-0008-0000-08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1" name="Text Box 5">
          <a:extLst>
            <a:ext uri="{FF2B5EF4-FFF2-40B4-BE49-F238E27FC236}">
              <a16:creationId xmlns:a16="http://schemas.microsoft.com/office/drawing/2014/main" xmlns="" id="{00000000-0008-0000-08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2" name="Text Box 5">
          <a:extLst>
            <a:ext uri="{FF2B5EF4-FFF2-40B4-BE49-F238E27FC236}">
              <a16:creationId xmlns:a16="http://schemas.microsoft.com/office/drawing/2014/main" xmlns="" id="{00000000-0008-0000-08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3" name="Text Box 5">
          <a:extLst>
            <a:ext uri="{FF2B5EF4-FFF2-40B4-BE49-F238E27FC236}">
              <a16:creationId xmlns:a16="http://schemas.microsoft.com/office/drawing/2014/main" xmlns="" id="{00000000-0008-0000-08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4" name="Text Box 5">
          <a:extLst>
            <a:ext uri="{FF2B5EF4-FFF2-40B4-BE49-F238E27FC236}">
              <a16:creationId xmlns:a16="http://schemas.microsoft.com/office/drawing/2014/main" xmlns="" id="{00000000-0008-0000-08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5" name="Text Box 5">
          <a:extLst>
            <a:ext uri="{FF2B5EF4-FFF2-40B4-BE49-F238E27FC236}">
              <a16:creationId xmlns:a16="http://schemas.microsoft.com/office/drawing/2014/main" xmlns="" id="{00000000-0008-0000-08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6" name="Text Box 5">
          <a:extLst>
            <a:ext uri="{FF2B5EF4-FFF2-40B4-BE49-F238E27FC236}">
              <a16:creationId xmlns:a16="http://schemas.microsoft.com/office/drawing/2014/main" xmlns="" id="{00000000-0008-0000-08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7" name="Text Box 5">
          <a:extLst>
            <a:ext uri="{FF2B5EF4-FFF2-40B4-BE49-F238E27FC236}">
              <a16:creationId xmlns:a16="http://schemas.microsoft.com/office/drawing/2014/main" xmlns="" id="{00000000-0008-0000-08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8" name="Text Box 5">
          <a:extLst>
            <a:ext uri="{FF2B5EF4-FFF2-40B4-BE49-F238E27FC236}">
              <a16:creationId xmlns:a16="http://schemas.microsoft.com/office/drawing/2014/main" xmlns="" id="{00000000-0008-0000-08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9" name="Text Box 5">
          <a:extLst>
            <a:ext uri="{FF2B5EF4-FFF2-40B4-BE49-F238E27FC236}">
              <a16:creationId xmlns:a16="http://schemas.microsoft.com/office/drawing/2014/main" xmlns="" id="{00000000-0008-0000-08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0" name="Text Box 5">
          <a:extLst>
            <a:ext uri="{FF2B5EF4-FFF2-40B4-BE49-F238E27FC236}">
              <a16:creationId xmlns:a16="http://schemas.microsoft.com/office/drawing/2014/main" xmlns="" id="{00000000-0008-0000-08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1" name="Text Box 5">
          <a:extLst>
            <a:ext uri="{FF2B5EF4-FFF2-40B4-BE49-F238E27FC236}">
              <a16:creationId xmlns:a16="http://schemas.microsoft.com/office/drawing/2014/main" xmlns="" id="{00000000-0008-0000-08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2" name="Text Box 5">
          <a:extLst>
            <a:ext uri="{FF2B5EF4-FFF2-40B4-BE49-F238E27FC236}">
              <a16:creationId xmlns:a16="http://schemas.microsoft.com/office/drawing/2014/main" xmlns="" id="{00000000-0008-0000-08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3" name="Text Box 5">
          <a:extLst>
            <a:ext uri="{FF2B5EF4-FFF2-40B4-BE49-F238E27FC236}">
              <a16:creationId xmlns:a16="http://schemas.microsoft.com/office/drawing/2014/main" xmlns="" id="{00000000-0008-0000-08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4" name="Text Box 5">
          <a:extLst>
            <a:ext uri="{FF2B5EF4-FFF2-40B4-BE49-F238E27FC236}">
              <a16:creationId xmlns:a16="http://schemas.microsoft.com/office/drawing/2014/main" xmlns="" id="{00000000-0008-0000-08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5" name="Text Box 5">
          <a:extLst>
            <a:ext uri="{FF2B5EF4-FFF2-40B4-BE49-F238E27FC236}">
              <a16:creationId xmlns:a16="http://schemas.microsoft.com/office/drawing/2014/main" xmlns="" id="{00000000-0008-0000-08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6" name="Text Box 5">
          <a:extLst>
            <a:ext uri="{FF2B5EF4-FFF2-40B4-BE49-F238E27FC236}">
              <a16:creationId xmlns:a16="http://schemas.microsoft.com/office/drawing/2014/main" xmlns="" id="{00000000-0008-0000-08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7" name="Text Box 5">
          <a:extLst>
            <a:ext uri="{FF2B5EF4-FFF2-40B4-BE49-F238E27FC236}">
              <a16:creationId xmlns:a16="http://schemas.microsoft.com/office/drawing/2014/main" xmlns="" id="{00000000-0008-0000-08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8" name="Text Box 5">
          <a:extLst>
            <a:ext uri="{FF2B5EF4-FFF2-40B4-BE49-F238E27FC236}">
              <a16:creationId xmlns:a16="http://schemas.microsoft.com/office/drawing/2014/main" xmlns="" id="{00000000-0008-0000-08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9" name="Text Box 5">
          <a:extLst>
            <a:ext uri="{FF2B5EF4-FFF2-40B4-BE49-F238E27FC236}">
              <a16:creationId xmlns:a16="http://schemas.microsoft.com/office/drawing/2014/main" xmlns="" id="{00000000-0008-0000-08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0" name="Text Box 5">
          <a:extLst>
            <a:ext uri="{FF2B5EF4-FFF2-40B4-BE49-F238E27FC236}">
              <a16:creationId xmlns:a16="http://schemas.microsoft.com/office/drawing/2014/main" xmlns="" id="{00000000-0008-0000-08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1" name="Text Box 5">
          <a:extLst>
            <a:ext uri="{FF2B5EF4-FFF2-40B4-BE49-F238E27FC236}">
              <a16:creationId xmlns:a16="http://schemas.microsoft.com/office/drawing/2014/main" xmlns="" id="{00000000-0008-0000-08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2" name="Text Box 5">
          <a:extLst>
            <a:ext uri="{FF2B5EF4-FFF2-40B4-BE49-F238E27FC236}">
              <a16:creationId xmlns:a16="http://schemas.microsoft.com/office/drawing/2014/main" xmlns="" id="{00000000-0008-0000-08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3" name="Text Box 5">
          <a:extLst>
            <a:ext uri="{FF2B5EF4-FFF2-40B4-BE49-F238E27FC236}">
              <a16:creationId xmlns:a16="http://schemas.microsoft.com/office/drawing/2014/main" xmlns="" id="{00000000-0008-0000-08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4" name="Text Box 5">
          <a:extLst>
            <a:ext uri="{FF2B5EF4-FFF2-40B4-BE49-F238E27FC236}">
              <a16:creationId xmlns:a16="http://schemas.microsoft.com/office/drawing/2014/main" xmlns="" id="{00000000-0008-0000-08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5" name="Text Box 5">
          <a:extLst>
            <a:ext uri="{FF2B5EF4-FFF2-40B4-BE49-F238E27FC236}">
              <a16:creationId xmlns:a16="http://schemas.microsoft.com/office/drawing/2014/main" xmlns="" id="{00000000-0008-0000-08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6" name="Text Box 5">
          <a:extLst>
            <a:ext uri="{FF2B5EF4-FFF2-40B4-BE49-F238E27FC236}">
              <a16:creationId xmlns:a16="http://schemas.microsoft.com/office/drawing/2014/main" xmlns="" id="{00000000-0008-0000-08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7" name="Text Box 5">
          <a:extLst>
            <a:ext uri="{FF2B5EF4-FFF2-40B4-BE49-F238E27FC236}">
              <a16:creationId xmlns:a16="http://schemas.microsoft.com/office/drawing/2014/main" xmlns="" id="{00000000-0008-0000-08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8" name="Text Box 5">
          <a:extLst>
            <a:ext uri="{FF2B5EF4-FFF2-40B4-BE49-F238E27FC236}">
              <a16:creationId xmlns:a16="http://schemas.microsoft.com/office/drawing/2014/main" xmlns="" id="{00000000-0008-0000-08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9" name="Text Box 5">
          <a:extLst>
            <a:ext uri="{FF2B5EF4-FFF2-40B4-BE49-F238E27FC236}">
              <a16:creationId xmlns:a16="http://schemas.microsoft.com/office/drawing/2014/main" xmlns="" id="{00000000-0008-0000-08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0" name="Text Box 5">
          <a:extLst>
            <a:ext uri="{FF2B5EF4-FFF2-40B4-BE49-F238E27FC236}">
              <a16:creationId xmlns:a16="http://schemas.microsoft.com/office/drawing/2014/main" xmlns="" id="{00000000-0008-0000-08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1" name="Text Box 5">
          <a:extLst>
            <a:ext uri="{FF2B5EF4-FFF2-40B4-BE49-F238E27FC236}">
              <a16:creationId xmlns:a16="http://schemas.microsoft.com/office/drawing/2014/main" xmlns="" id="{00000000-0008-0000-08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2" name="Text Box 5">
          <a:extLst>
            <a:ext uri="{FF2B5EF4-FFF2-40B4-BE49-F238E27FC236}">
              <a16:creationId xmlns:a16="http://schemas.microsoft.com/office/drawing/2014/main" xmlns="" id="{00000000-0008-0000-08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3" name="Text Box 5">
          <a:extLst>
            <a:ext uri="{FF2B5EF4-FFF2-40B4-BE49-F238E27FC236}">
              <a16:creationId xmlns:a16="http://schemas.microsoft.com/office/drawing/2014/main" xmlns="" id="{00000000-0008-0000-08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4" name="Text Box 5">
          <a:extLst>
            <a:ext uri="{FF2B5EF4-FFF2-40B4-BE49-F238E27FC236}">
              <a16:creationId xmlns:a16="http://schemas.microsoft.com/office/drawing/2014/main" xmlns="" id="{00000000-0008-0000-08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5" name="Text Box 5">
          <a:extLst>
            <a:ext uri="{FF2B5EF4-FFF2-40B4-BE49-F238E27FC236}">
              <a16:creationId xmlns:a16="http://schemas.microsoft.com/office/drawing/2014/main" xmlns="" id="{00000000-0008-0000-08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6" name="Text Box 5">
          <a:extLst>
            <a:ext uri="{FF2B5EF4-FFF2-40B4-BE49-F238E27FC236}">
              <a16:creationId xmlns:a16="http://schemas.microsoft.com/office/drawing/2014/main" xmlns="" id="{00000000-0008-0000-08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7" name="Text Box 5">
          <a:extLst>
            <a:ext uri="{FF2B5EF4-FFF2-40B4-BE49-F238E27FC236}">
              <a16:creationId xmlns:a16="http://schemas.microsoft.com/office/drawing/2014/main" xmlns="" id="{00000000-0008-0000-08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8" name="Text Box 5">
          <a:extLst>
            <a:ext uri="{FF2B5EF4-FFF2-40B4-BE49-F238E27FC236}">
              <a16:creationId xmlns:a16="http://schemas.microsoft.com/office/drawing/2014/main" xmlns="" id="{00000000-0008-0000-08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9" name="Text Box 5">
          <a:extLst>
            <a:ext uri="{FF2B5EF4-FFF2-40B4-BE49-F238E27FC236}">
              <a16:creationId xmlns:a16="http://schemas.microsoft.com/office/drawing/2014/main" xmlns="" id="{00000000-0008-0000-08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0" name="Text Box 5">
          <a:extLst>
            <a:ext uri="{FF2B5EF4-FFF2-40B4-BE49-F238E27FC236}">
              <a16:creationId xmlns:a16="http://schemas.microsoft.com/office/drawing/2014/main" xmlns="" id="{00000000-0008-0000-08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1" name="Text Box 5">
          <a:extLst>
            <a:ext uri="{FF2B5EF4-FFF2-40B4-BE49-F238E27FC236}">
              <a16:creationId xmlns:a16="http://schemas.microsoft.com/office/drawing/2014/main" xmlns="" id="{00000000-0008-0000-08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2" name="Text Box 5">
          <a:extLst>
            <a:ext uri="{FF2B5EF4-FFF2-40B4-BE49-F238E27FC236}">
              <a16:creationId xmlns:a16="http://schemas.microsoft.com/office/drawing/2014/main" xmlns="" id="{00000000-0008-0000-08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3" name="Text Box 5">
          <a:extLst>
            <a:ext uri="{FF2B5EF4-FFF2-40B4-BE49-F238E27FC236}">
              <a16:creationId xmlns:a16="http://schemas.microsoft.com/office/drawing/2014/main" xmlns="" id="{00000000-0008-0000-08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4" name="Text Box 5">
          <a:extLst>
            <a:ext uri="{FF2B5EF4-FFF2-40B4-BE49-F238E27FC236}">
              <a16:creationId xmlns:a16="http://schemas.microsoft.com/office/drawing/2014/main" xmlns="" id="{00000000-0008-0000-08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5" name="Text Box 5">
          <a:extLst>
            <a:ext uri="{FF2B5EF4-FFF2-40B4-BE49-F238E27FC236}">
              <a16:creationId xmlns:a16="http://schemas.microsoft.com/office/drawing/2014/main" xmlns="" id="{00000000-0008-0000-08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6" name="Text Box 5">
          <a:extLst>
            <a:ext uri="{FF2B5EF4-FFF2-40B4-BE49-F238E27FC236}">
              <a16:creationId xmlns:a16="http://schemas.microsoft.com/office/drawing/2014/main" xmlns="" id="{00000000-0008-0000-08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7" name="Text Box 5">
          <a:extLst>
            <a:ext uri="{FF2B5EF4-FFF2-40B4-BE49-F238E27FC236}">
              <a16:creationId xmlns:a16="http://schemas.microsoft.com/office/drawing/2014/main" xmlns="" id="{00000000-0008-0000-08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8" name="Text Box 5">
          <a:extLst>
            <a:ext uri="{FF2B5EF4-FFF2-40B4-BE49-F238E27FC236}">
              <a16:creationId xmlns:a16="http://schemas.microsoft.com/office/drawing/2014/main" xmlns="" id="{00000000-0008-0000-08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9" name="Text Box 5">
          <a:extLst>
            <a:ext uri="{FF2B5EF4-FFF2-40B4-BE49-F238E27FC236}">
              <a16:creationId xmlns:a16="http://schemas.microsoft.com/office/drawing/2014/main" xmlns="" id="{00000000-0008-0000-08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0" name="Text Box 5">
          <a:extLst>
            <a:ext uri="{FF2B5EF4-FFF2-40B4-BE49-F238E27FC236}">
              <a16:creationId xmlns:a16="http://schemas.microsoft.com/office/drawing/2014/main" xmlns="" id="{00000000-0008-0000-08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1" name="Text Box 5">
          <a:extLst>
            <a:ext uri="{FF2B5EF4-FFF2-40B4-BE49-F238E27FC236}">
              <a16:creationId xmlns:a16="http://schemas.microsoft.com/office/drawing/2014/main" xmlns="" id="{00000000-0008-0000-08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2" name="Text Box 5">
          <a:extLst>
            <a:ext uri="{FF2B5EF4-FFF2-40B4-BE49-F238E27FC236}">
              <a16:creationId xmlns:a16="http://schemas.microsoft.com/office/drawing/2014/main" xmlns="" id="{00000000-0008-0000-08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3" name="Text Box 5">
          <a:extLst>
            <a:ext uri="{FF2B5EF4-FFF2-40B4-BE49-F238E27FC236}">
              <a16:creationId xmlns:a16="http://schemas.microsoft.com/office/drawing/2014/main" xmlns="" id="{00000000-0008-0000-08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4" name="Text Box 5">
          <a:extLst>
            <a:ext uri="{FF2B5EF4-FFF2-40B4-BE49-F238E27FC236}">
              <a16:creationId xmlns:a16="http://schemas.microsoft.com/office/drawing/2014/main" xmlns="" id="{00000000-0008-0000-08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5" name="Text Box 5">
          <a:extLst>
            <a:ext uri="{FF2B5EF4-FFF2-40B4-BE49-F238E27FC236}">
              <a16:creationId xmlns:a16="http://schemas.microsoft.com/office/drawing/2014/main" xmlns="" id="{00000000-0008-0000-08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6" name="Text Box 5">
          <a:extLst>
            <a:ext uri="{FF2B5EF4-FFF2-40B4-BE49-F238E27FC236}">
              <a16:creationId xmlns:a16="http://schemas.microsoft.com/office/drawing/2014/main" xmlns="" id="{00000000-0008-0000-08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7" name="Text Box 5">
          <a:extLst>
            <a:ext uri="{FF2B5EF4-FFF2-40B4-BE49-F238E27FC236}">
              <a16:creationId xmlns:a16="http://schemas.microsoft.com/office/drawing/2014/main" xmlns="" id="{00000000-0008-0000-08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8" name="Text Box 5">
          <a:extLst>
            <a:ext uri="{FF2B5EF4-FFF2-40B4-BE49-F238E27FC236}">
              <a16:creationId xmlns:a16="http://schemas.microsoft.com/office/drawing/2014/main" xmlns="" id="{00000000-0008-0000-08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9" name="Text Box 5">
          <a:extLst>
            <a:ext uri="{FF2B5EF4-FFF2-40B4-BE49-F238E27FC236}">
              <a16:creationId xmlns:a16="http://schemas.microsoft.com/office/drawing/2014/main" xmlns="" id="{00000000-0008-0000-08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0" name="Text Box 5">
          <a:extLst>
            <a:ext uri="{FF2B5EF4-FFF2-40B4-BE49-F238E27FC236}">
              <a16:creationId xmlns:a16="http://schemas.microsoft.com/office/drawing/2014/main" xmlns="" id="{00000000-0008-0000-08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1" name="Text Box 5">
          <a:extLst>
            <a:ext uri="{FF2B5EF4-FFF2-40B4-BE49-F238E27FC236}">
              <a16:creationId xmlns:a16="http://schemas.microsoft.com/office/drawing/2014/main" xmlns="" id="{00000000-0008-0000-08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2" name="Text Box 5">
          <a:extLst>
            <a:ext uri="{FF2B5EF4-FFF2-40B4-BE49-F238E27FC236}">
              <a16:creationId xmlns:a16="http://schemas.microsoft.com/office/drawing/2014/main" xmlns="" id="{00000000-0008-0000-08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3" name="Text Box 5">
          <a:extLst>
            <a:ext uri="{FF2B5EF4-FFF2-40B4-BE49-F238E27FC236}">
              <a16:creationId xmlns:a16="http://schemas.microsoft.com/office/drawing/2014/main" xmlns="" id="{00000000-0008-0000-08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4" name="Text Box 5">
          <a:extLst>
            <a:ext uri="{FF2B5EF4-FFF2-40B4-BE49-F238E27FC236}">
              <a16:creationId xmlns:a16="http://schemas.microsoft.com/office/drawing/2014/main" xmlns="" id="{00000000-0008-0000-08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5" name="Text Box 5">
          <a:extLst>
            <a:ext uri="{FF2B5EF4-FFF2-40B4-BE49-F238E27FC236}">
              <a16:creationId xmlns:a16="http://schemas.microsoft.com/office/drawing/2014/main" xmlns="" id="{00000000-0008-0000-08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6" name="Text Box 5">
          <a:extLst>
            <a:ext uri="{FF2B5EF4-FFF2-40B4-BE49-F238E27FC236}">
              <a16:creationId xmlns:a16="http://schemas.microsoft.com/office/drawing/2014/main" xmlns="" id="{00000000-0008-0000-08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7" name="Text Box 5">
          <a:extLst>
            <a:ext uri="{FF2B5EF4-FFF2-40B4-BE49-F238E27FC236}">
              <a16:creationId xmlns:a16="http://schemas.microsoft.com/office/drawing/2014/main" xmlns="" id="{00000000-0008-0000-08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8" name="Text Box 5">
          <a:extLst>
            <a:ext uri="{FF2B5EF4-FFF2-40B4-BE49-F238E27FC236}">
              <a16:creationId xmlns:a16="http://schemas.microsoft.com/office/drawing/2014/main" xmlns="" id="{00000000-0008-0000-08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9" name="Text Box 5">
          <a:extLst>
            <a:ext uri="{FF2B5EF4-FFF2-40B4-BE49-F238E27FC236}">
              <a16:creationId xmlns:a16="http://schemas.microsoft.com/office/drawing/2014/main" xmlns="" id="{00000000-0008-0000-08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0" name="Text Box 5">
          <a:extLst>
            <a:ext uri="{FF2B5EF4-FFF2-40B4-BE49-F238E27FC236}">
              <a16:creationId xmlns:a16="http://schemas.microsoft.com/office/drawing/2014/main" xmlns="" id="{00000000-0008-0000-08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1" name="Text Box 5">
          <a:extLst>
            <a:ext uri="{FF2B5EF4-FFF2-40B4-BE49-F238E27FC236}">
              <a16:creationId xmlns:a16="http://schemas.microsoft.com/office/drawing/2014/main" xmlns="" id="{00000000-0008-0000-08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2" name="Text Box 5">
          <a:extLst>
            <a:ext uri="{FF2B5EF4-FFF2-40B4-BE49-F238E27FC236}">
              <a16:creationId xmlns:a16="http://schemas.microsoft.com/office/drawing/2014/main" xmlns="" id="{00000000-0008-0000-08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3" name="Text Box 5">
          <a:extLst>
            <a:ext uri="{FF2B5EF4-FFF2-40B4-BE49-F238E27FC236}">
              <a16:creationId xmlns:a16="http://schemas.microsoft.com/office/drawing/2014/main" xmlns="" id="{00000000-0008-0000-08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4" name="Text Box 5">
          <a:extLst>
            <a:ext uri="{FF2B5EF4-FFF2-40B4-BE49-F238E27FC236}">
              <a16:creationId xmlns:a16="http://schemas.microsoft.com/office/drawing/2014/main" xmlns="" id="{00000000-0008-0000-08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5" name="Text Box 5">
          <a:extLst>
            <a:ext uri="{FF2B5EF4-FFF2-40B4-BE49-F238E27FC236}">
              <a16:creationId xmlns:a16="http://schemas.microsoft.com/office/drawing/2014/main" xmlns="" id="{00000000-0008-0000-08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6" name="Text Box 5">
          <a:extLst>
            <a:ext uri="{FF2B5EF4-FFF2-40B4-BE49-F238E27FC236}">
              <a16:creationId xmlns:a16="http://schemas.microsoft.com/office/drawing/2014/main" xmlns="" id="{00000000-0008-0000-08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7" name="Text Box 5">
          <a:extLst>
            <a:ext uri="{FF2B5EF4-FFF2-40B4-BE49-F238E27FC236}">
              <a16:creationId xmlns:a16="http://schemas.microsoft.com/office/drawing/2014/main" xmlns="" id="{00000000-0008-0000-08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8" name="Text Box 5">
          <a:extLst>
            <a:ext uri="{FF2B5EF4-FFF2-40B4-BE49-F238E27FC236}">
              <a16:creationId xmlns:a16="http://schemas.microsoft.com/office/drawing/2014/main" xmlns="" id="{00000000-0008-0000-08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9" name="Text Box 5">
          <a:extLst>
            <a:ext uri="{FF2B5EF4-FFF2-40B4-BE49-F238E27FC236}">
              <a16:creationId xmlns:a16="http://schemas.microsoft.com/office/drawing/2014/main" xmlns="" id="{00000000-0008-0000-08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0" name="Text Box 5">
          <a:extLst>
            <a:ext uri="{FF2B5EF4-FFF2-40B4-BE49-F238E27FC236}">
              <a16:creationId xmlns:a16="http://schemas.microsoft.com/office/drawing/2014/main" xmlns="" id="{00000000-0008-0000-08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1" name="Text Box 5">
          <a:extLst>
            <a:ext uri="{FF2B5EF4-FFF2-40B4-BE49-F238E27FC236}">
              <a16:creationId xmlns:a16="http://schemas.microsoft.com/office/drawing/2014/main" xmlns="" id="{00000000-0008-0000-08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2" name="Text Box 5">
          <a:extLst>
            <a:ext uri="{FF2B5EF4-FFF2-40B4-BE49-F238E27FC236}">
              <a16:creationId xmlns:a16="http://schemas.microsoft.com/office/drawing/2014/main" xmlns="" id="{00000000-0008-0000-08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3" name="Text Box 5">
          <a:extLst>
            <a:ext uri="{FF2B5EF4-FFF2-40B4-BE49-F238E27FC236}">
              <a16:creationId xmlns:a16="http://schemas.microsoft.com/office/drawing/2014/main" xmlns="" id="{00000000-0008-0000-08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4" name="Text Box 5">
          <a:extLst>
            <a:ext uri="{FF2B5EF4-FFF2-40B4-BE49-F238E27FC236}">
              <a16:creationId xmlns:a16="http://schemas.microsoft.com/office/drawing/2014/main" xmlns="" id="{00000000-0008-0000-08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5" name="Text Box 5">
          <a:extLst>
            <a:ext uri="{FF2B5EF4-FFF2-40B4-BE49-F238E27FC236}">
              <a16:creationId xmlns:a16="http://schemas.microsoft.com/office/drawing/2014/main" xmlns="" id="{00000000-0008-0000-08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6" name="Text Box 5">
          <a:extLst>
            <a:ext uri="{FF2B5EF4-FFF2-40B4-BE49-F238E27FC236}">
              <a16:creationId xmlns:a16="http://schemas.microsoft.com/office/drawing/2014/main" xmlns="" id="{00000000-0008-0000-08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7" name="Text Box 5">
          <a:extLst>
            <a:ext uri="{FF2B5EF4-FFF2-40B4-BE49-F238E27FC236}">
              <a16:creationId xmlns:a16="http://schemas.microsoft.com/office/drawing/2014/main" xmlns="" id="{00000000-0008-0000-08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8" name="Text Box 5">
          <a:extLst>
            <a:ext uri="{FF2B5EF4-FFF2-40B4-BE49-F238E27FC236}">
              <a16:creationId xmlns:a16="http://schemas.microsoft.com/office/drawing/2014/main" xmlns="" id="{00000000-0008-0000-08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9" name="Text Box 5">
          <a:extLst>
            <a:ext uri="{FF2B5EF4-FFF2-40B4-BE49-F238E27FC236}">
              <a16:creationId xmlns:a16="http://schemas.microsoft.com/office/drawing/2014/main" xmlns="" id="{00000000-0008-0000-08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15</xdr:row>
      <xdr:rowOff>47625</xdr:rowOff>
    </xdr:from>
    <xdr:ext cx="1143000" cy="1143000"/>
    <xdr:pic>
      <xdr:nvPicPr>
        <xdr:cNvPr id="890" name="Рисунок 889">
          <a:extLst>
            <a:ext uri="{FF2B5EF4-FFF2-40B4-BE49-F238E27FC236}">
              <a16:creationId xmlns:a16="http://schemas.microsoft.com/office/drawing/2014/main" xmlns="" id="{00000000-0008-0000-0800-00007A03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15</xdr:row>
      <xdr:rowOff>504825</xdr:rowOff>
    </xdr:from>
    <xdr:ext cx="295275" cy="257175"/>
    <xdr:pic>
      <xdr:nvPicPr>
        <xdr:cNvPr id="891" name="Рисунок 890">
          <a:extLst>
            <a:ext uri="{FF2B5EF4-FFF2-40B4-BE49-F238E27FC236}">
              <a16:creationId xmlns:a16="http://schemas.microsoft.com/office/drawing/2014/main" xmlns="" id="{00000000-0008-0000-08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27</xdr:row>
      <xdr:rowOff>381000</xdr:rowOff>
    </xdr:from>
    <xdr:ext cx="295275" cy="457200"/>
    <xdr:pic>
      <xdr:nvPicPr>
        <xdr:cNvPr id="892" name="Рисунок 891">
          <a:extLst>
            <a:ext uri="{FF2B5EF4-FFF2-40B4-BE49-F238E27FC236}">
              <a16:creationId xmlns:a16="http://schemas.microsoft.com/office/drawing/2014/main" xmlns="" id="{00000000-0008-0000-0800-00007C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26</xdr:row>
      <xdr:rowOff>390525</xdr:rowOff>
    </xdr:from>
    <xdr:ext cx="295275" cy="457200"/>
    <xdr:pic>
      <xdr:nvPicPr>
        <xdr:cNvPr id="893" name="Рисунок 892">
          <a:extLst>
            <a:ext uri="{FF2B5EF4-FFF2-40B4-BE49-F238E27FC236}">
              <a16:creationId xmlns:a16="http://schemas.microsoft.com/office/drawing/2014/main" xmlns="" id="{00000000-0008-0000-0800-00007D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25</xdr:row>
      <xdr:rowOff>419100</xdr:rowOff>
    </xdr:from>
    <xdr:ext cx="295275" cy="457200"/>
    <xdr:pic>
      <xdr:nvPicPr>
        <xdr:cNvPr id="894" name="Рисунок 893">
          <a:extLst>
            <a:ext uri="{FF2B5EF4-FFF2-40B4-BE49-F238E27FC236}">
              <a16:creationId xmlns:a16="http://schemas.microsoft.com/office/drawing/2014/main" xmlns="" id="{00000000-0008-0000-0800-00007E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24</xdr:row>
      <xdr:rowOff>447675</xdr:rowOff>
    </xdr:from>
    <xdr:ext cx="295275" cy="457200"/>
    <xdr:pic>
      <xdr:nvPicPr>
        <xdr:cNvPr id="895" name="Рисунок 894">
          <a:extLst>
            <a:ext uri="{FF2B5EF4-FFF2-40B4-BE49-F238E27FC236}">
              <a16:creationId xmlns:a16="http://schemas.microsoft.com/office/drawing/2014/main" xmlns="" id="{00000000-0008-0000-0800-00007F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23</xdr:row>
      <xdr:rowOff>438150</xdr:rowOff>
    </xdr:from>
    <xdr:ext cx="295275" cy="457200"/>
    <xdr:pic>
      <xdr:nvPicPr>
        <xdr:cNvPr id="896" name="Рисунок 895">
          <a:extLst>
            <a:ext uri="{FF2B5EF4-FFF2-40B4-BE49-F238E27FC236}">
              <a16:creationId xmlns:a16="http://schemas.microsoft.com/office/drawing/2014/main" xmlns="" id="{00000000-0008-0000-0800-000080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22</xdr:row>
      <xdr:rowOff>438150</xdr:rowOff>
    </xdr:from>
    <xdr:ext cx="295275" cy="457200"/>
    <xdr:pic>
      <xdr:nvPicPr>
        <xdr:cNvPr id="897" name="Рисунок 896">
          <a:extLst>
            <a:ext uri="{FF2B5EF4-FFF2-40B4-BE49-F238E27FC236}">
              <a16:creationId xmlns:a16="http://schemas.microsoft.com/office/drawing/2014/main" xmlns="" id="{00000000-0008-0000-0800-000081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21</xdr:row>
      <xdr:rowOff>381000</xdr:rowOff>
    </xdr:from>
    <xdr:ext cx="295275" cy="457200"/>
    <xdr:pic>
      <xdr:nvPicPr>
        <xdr:cNvPr id="898" name="Рисунок 897">
          <a:extLst>
            <a:ext uri="{FF2B5EF4-FFF2-40B4-BE49-F238E27FC236}">
              <a16:creationId xmlns:a16="http://schemas.microsoft.com/office/drawing/2014/main" xmlns="" id="{00000000-0008-0000-0800-000082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20</xdr:row>
      <xdr:rowOff>457200</xdr:rowOff>
    </xdr:from>
    <xdr:ext cx="295275" cy="457200"/>
    <xdr:pic>
      <xdr:nvPicPr>
        <xdr:cNvPr id="899" name="Рисунок 898">
          <a:extLst>
            <a:ext uri="{FF2B5EF4-FFF2-40B4-BE49-F238E27FC236}">
              <a16:creationId xmlns:a16="http://schemas.microsoft.com/office/drawing/2014/main" xmlns="" id="{00000000-0008-0000-0800-000083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19</xdr:row>
      <xdr:rowOff>447675</xdr:rowOff>
    </xdr:from>
    <xdr:ext cx="295275" cy="457200"/>
    <xdr:pic>
      <xdr:nvPicPr>
        <xdr:cNvPr id="900" name="Рисунок 899">
          <a:extLst>
            <a:ext uri="{FF2B5EF4-FFF2-40B4-BE49-F238E27FC236}">
              <a16:creationId xmlns:a16="http://schemas.microsoft.com/office/drawing/2014/main" xmlns="" id="{00000000-0008-0000-0800-00008403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19</xdr:row>
      <xdr:rowOff>114299</xdr:rowOff>
    </xdr:from>
    <xdr:to>
      <xdr:col>0</xdr:col>
      <xdr:colOff>1200478</xdr:colOff>
      <xdr:row>19</xdr:row>
      <xdr:rowOff>1057274</xdr:rowOff>
    </xdr:to>
    <xdr:pic>
      <xdr:nvPicPr>
        <xdr:cNvPr id="2" name="Рисунок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20</xdr:row>
      <xdr:rowOff>114300</xdr:rowOff>
    </xdr:from>
    <xdr:to>
      <xdr:col>1</xdr:col>
      <xdr:colOff>2927</xdr:colOff>
      <xdr:row>20</xdr:row>
      <xdr:rowOff>1066799</xdr:rowOff>
    </xdr:to>
    <xdr:pic>
      <xdr:nvPicPr>
        <xdr:cNvPr id="3" name="Рисунок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21</xdr:row>
      <xdr:rowOff>152400</xdr:rowOff>
    </xdr:from>
    <xdr:to>
      <xdr:col>0</xdr:col>
      <xdr:colOff>1200476</xdr:colOff>
      <xdr:row>21</xdr:row>
      <xdr:rowOff>1095374</xdr:rowOff>
    </xdr:to>
    <xdr:pic>
      <xdr:nvPicPr>
        <xdr:cNvPr id="4" name="Рисунок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22</xdr:row>
      <xdr:rowOff>161924</xdr:rowOff>
    </xdr:from>
    <xdr:to>
      <xdr:col>0</xdr:col>
      <xdr:colOff>1110280</xdr:colOff>
      <xdr:row>22</xdr:row>
      <xdr:rowOff>1162049</xdr:rowOff>
    </xdr:to>
    <xdr:pic>
      <xdr:nvPicPr>
        <xdr:cNvPr id="5" name="Рисунок 4">
          <a:extLst>
            <a:ext uri="{FF2B5EF4-FFF2-40B4-BE49-F238E27FC236}">
              <a16:creationId xmlns:a16="http://schemas.microsoft.com/office/drawing/2014/main" xmlns="" id="{00000000-0008-0000-0800-000005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23</xdr:row>
      <xdr:rowOff>95249</xdr:rowOff>
    </xdr:from>
    <xdr:to>
      <xdr:col>0</xdr:col>
      <xdr:colOff>1111687</xdr:colOff>
      <xdr:row>23</xdr:row>
      <xdr:rowOff>1142998</xdr:rowOff>
    </xdr:to>
    <xdr:pic>
      <xdr:nvPicPr>
        <xdr:cNvPr id="6" name="Рисунок 5">
          <a:extLst>
            <a:ext uri="{FF2B5EF4-FFF2-40B4-BE49-F238E27FC236}">
              <a16:creationId xmlns:a16="http://schemas.microsoft.com/office/drawing/2014/main" xmlns="" id="{00000000-0008-0000-0800-000006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24</xdr:row>
      <xdr:rowOff>85725</xdr:rowOff>
    </xdr:from>
    <xdr:to>
      <xdr:col>0</xdr:col>
      <xdr:colOff>1138544</xdr:colOff>
      <xdr:row>24</xdr:row>
      <xdr:rowOff>1171573</xdr:rowOff>
    </xdr:to>
    <xdr:pic>
      <xdr:nvPicPr>
        <xdr:cNvPr id="7" name="Рисунок 6">
          <a:extLst>
            <a:ext uri="{FF2B5EF4-FFF2-40B4-BE49-F238E27FC236}">
              <a16:creationId xmlns:a16="http://schemas.microsoft.com/office/drawing/2014/main" xmlns="" id="{00000000-0008-0000-0800-000007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25</xdr:row>
      <xdr:rowOff>200025</xdr:rowOff>
    </xdr:from>
    <xdr:to>
      <xdr:col>0</xdr:col>
      <xdr:colOff>1180152</xdr:colOff>
      <xdr:row>25</xdr:row>
      <xdr:rowOff>1133475</xdr:rowOff>
    </xdr:to>
    <xdr:pic>
      <xdr:nvPicPr>
        <xdr:cNvPr id="8" name="Рисунок 7">
          <a:extLst>
            <a:ext uri="{FF2B5EF4-FFF2-40B4-BE49-F238E27FC236}">
              <a16:creationId xmlns:a16="http://schemas.microsoft.com/office/drawing/2014/main" xmlns="" id="{00000000-0008-0000-0800-000008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26</xdr:row>
      <xdr:rowOff>180760</xdr:rowOff>
    </xdr:from>
    <xdr:to>
      <xdr:col>0</xdr:col>
      <xdr:colOff>1140658</xdr:colOff>
      <xdr:row>26</xdr:row>
      <xdr:rowOff>1085850</xdr:rowOff>
    </xdr:to>
    <xdr:pic>
      <xdr:nvPicPr>
        <xdr:cNvPr id="9" name="Рисунок 8">
          <a:extLst>
            <a:ext uri="{FF2B5EF4-FFF2-40B4-BE49-F238E27FC236}">
              <a16:creationId xmlns:a16="http://schemas.microsoft.com/office/drawing/2014/main" xmlns="" id="{00000000-0008-0000-0800-00000900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27</xdr:row>
      <xdr:rowOff>180974</xdr:rowOff>
    </xdr:from>
    <xdr:to>
      <xdr:col>0</xdr:col>
      <xdr:colOff>1170603</xdr:colOff>
      <xdr:row>27</xdr:row>
      <xdr:rowOff>1123949</xdr:rowOff>
    </xdr:to>
    <xdr:pic>
      <xdr:nvPicPr>
        <xdr:cNvPr id="10" name="Рисунок 9">
          <a:extLst>
            <a:ext uri="{FF2B5EF4-FFF2-40B4-BE49-F238E27FC236}">
              <a16:creationId xmlns:a16="http://schemas.microsoft.com/office/drawing/2014/main" xmlns="" id="{00000000-0008-0000-0800-00000A000000}"/>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ovoselov/Desktop/&#1055;&#1088;&#1072;&#1081;&#1089;%20&#1080;%20&#1074;&#1099;&#1075;&#1088;&#1091;&#1079;&#1082;&#1072;%20&#1089;%20Miya%2050R/&#1055;&#1088;&#1072;&#1081;&#1089;-&#1083;&#1080;&#1089;&#1090;%20OMOIKIRI%20&#1089;%2001.06.21%20&#1089;%20&#1084;&#1080;&#1103;&#1072;%2050&#10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novoselov/Desktop/&#1055;&#1088;&#1072;&#1081;&#1089;%20&#1080;%20&#1074;&#1099;&#1075;&#1088;&#1091;&#1079;&#1082;&#1072;%20&#1089;%20KInaru%20PRO/&#1055;&#1088;&#1072;&#1081;&#1089;-&#1083;&#1080;&#1089;&#1090;%20OMOIKIRI%20&#1089;%2001.06.21%20&#1089;%20&#1082;&#1080;&#1085;&#1072;&#1088;&#10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Ножи MIKADZO"/>
      <sheetName val="Смесители + дозаторы OMOIKIRI"/>
      <sheetName val="Аксессуары"/>
      <sheetName val="нерж. сталь 30 см"/>
      <sheetName val="нерж. сталь 40 см"/>
      <sheetName val="нерж. сталь 45 см"/>
      <sheetName val="нерж. сталь 50 см"/>
      <sheetName val="нерж. сталь 60 см"/>
      <sheetName val="нерж. сталь 80 см"/>
      <sheetName val="нерж. сталь 90 см"/>
      <sheetName val="гранит 30 см "/>
      <sheetName val="гранит 40 см"/>
      <sheetName val="гранит 45 см"/>
      <sheetName val="гранит 50 см "/>
      <sheetName val="гранит 60 см"/>
      <sheetName val="гранит 80 см"/>
      <sheetName val="гранит 90 см "/>
      <sheetName val="Угловые"/>
      <sheetName val="Общий прайс"/>
      <sheetName val="Новинки"/>
      <sheetName val="Выво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ПРАЙС-ЛИСТ</v>
          </cell>
        </row>
        <row r="5">
          <cell r="A5" t="str">
            <v>Цены действительны от 01.06.2021 г.</v>
          </cell>
        </row>
        <row r="7">
          <cell r="A7" t="str">
            <v>Артикул</v>
          </cell>
          <cell r="B7" t="str">
            <v>Наименование</v>
          </cell>
          <cell r="C7" t="str">
            <v>РРЦ</v>
          </cell>
        </row>
        <row r="8">
          <cell r="A8">
            <v>4957093</v>
          </cell>
          <cell r="B8" t="str">
            <v>Арматура WK-1,5CL-R-A-AB022 античная латунь</v>
          </cell>
          <cell r="C8">
            <v>7588</v>
          </cell>
        </row>
        <row r="9">
          <cell r="A9">
            <v>4998039</v>
          </cell>
          <cell r="B9" t="str">
            <v>Арматура WK-1,5-S-IN нержавеющая сталь</v>
          </cell>
          <cell r="C9">
            <v>4588</v>
          </cell>
        </row>
        <row r="10">
          <cell r="A10">
            <v>4956485</v>
          </cell>
          <cell r="B10" t="str">
            <v>Арматура WK-1.5-IN нержавеющая сталь</v>
          </cell>
          <cell r="C10">
            <v>4688</v>
          </cell>
        </row>
        <row r="11">
          <cell r="A11">
            <v>4956471</v>
          </cell>
          <cell r="B11" t="str">
            <v>Арматура WK-1-A-AB античная латунь</v>
          </cell>
          <cell r="C11">
            <v>5488</v>
          </cell>
        </row>
        <row r="12">
          <cell r="A12">
            <v>4956475</v>
          </cell>
          <cell r="B12" t="str">
            <v>Арматура WK-1-AB античная латунь</v>
          </cell>
          <cell r="C12">
            <v>3188.0000000000005</v>
          </cell>
        </row>
        <row r="13">
          <cell r="A13">
            <v>4956470</v>
          </cell>
          <cell r="B13" t="str">
            <v>Арматура WK-1-A-GM вороненая сталь</v>
          </cell>
          <cell r="C13">
            <v>5488</v>
          </cell>
        </row>
        <row r="14">
          <cell r="A14">
            <v>4956468</v>
          </cell>
          <cell r="B14" t="str">
            <v>Арматура WK-1-A-IN нержавеющая сталь</v>
          </cell>
          <cell r="C14">
            <v>3588.0000000000005</v>
          </cell>
        </row>
        <row r="15">
          <cell r="A15">
            <v>4956469</v>
          </cell>
          <cell r="B15" t="str">
            <v>Арматура WK-1-A-LG светлое золото</v>
          </cell>
          <cell r="C15">
            <v>5488</v>
          </cell>
        </row>
        <row r="16">
          <cell r="A16">
            <v>4956474</v>
          </cell>
          <cell r="B16" t="str">
            <v>Арматура WK-1C-GM вороненая сталь</v>
          </cell>
          <cell r="C16">
            <v>4688</v>
          </cell>
        </row>
        <row r="17">
          <cell r="A17">
            <v>4956472</v>
          </cell>
          <cell r="B17" t="str">
            <v>Арматура WK-1C-IN нержавеющая сталь</v>
          </cell>
          <cell r="C17">
            <v>3188</v>
          </cell>
        </row>
        <row r="18">
          <cell r="A18">
            <v>4956473</v>
          </cell>
          <cell r="B18" t="str">
            <v>Арматура WK-1C-LG светлое золото</v>
          </cell>
          <cell r="C18">
            <v>4688</v>
          </cell>
        </row>
        <row r="19">
          <cell r="A19">
            <v>4957092</v>
          </cell>
          <cell r="B19" t="str">
            <v>Арматура WK-1CL-R-A-AB022 античная латунь</v>
          </cell>
          <cell r="C19">
            <v>5488</v>
          </cell>
        </row>
        <row r="20">
          <cell r="A20">
            <v>4956615</v>
          </cell>
          <cell r="B20" t="str">
            <v>Арматура WK-1CL-R-AB022 античная латунь</v>
          </cell>
          <cell r="C20">
            <v>3488</v>
          </cell>
        </row>
        <row r="21">
          <cell r="A21">
            <v>4956483</v>
          </cell>
          <cell r="B21" t="str">
            <v>Арматура WK-1-GM вороненая сталь</v>
          </cell>
          <cell r="C21">
            <v>3188.0000000000005</v>
          </cell>
        </row>
        <row r="22">
          <cell r="A22">
            <v>4956482</v>
          </cell>
          <cell r="B22" t="str">
            <v>Арматура WK-1-IN нержавеющая сталь</v>
          </cell>
          <cell r="C22">
            <v>2388</v>
          </cell>
        </row>
        <row r="23">
          <cell r="A23">
            <v>4956487</v>
          </cell>
          <cell r="B23" t="str">
            <v>Арматура WK-1-R-AB античная латунь</v>
          </cell>
          <cell r="C23">
            <v>3488.0000000000005</v>
          </cell>
        </row>
        <row r="24">
          <cell r="A24">
            <v>4956164</v>
          </cell>
          <cell r="B24" t="str">
            <v>Арматура WK-1-R-A-IN нержавеющая сталь</v>
          </cell>
          <cell r="C24">
            <v>2288</v>
          </cell>
        </row>
        <row r="25">
          <cell r="A25">
            <v>4956499</v>
          </cell>
          <cell r="B25" t="str">
            <v>Арматура WK-1-R-G золото</v>
          </cell>
          <cell r="C25">
            <v>3488.0000000000005</v>
          </cell>
        </row>
        <row r="26">
          <cell r="A26">
            <v>4956486</v>
          </cell>
          <cell r="B26" t="str">
            <v>Арматура WK-1-R-IN нержавеющая сталь</v>
          </cell>
          <cell r="C26">
            <v>2288</v>
          </cell>
        </row>
        <row r="27">
          <cell r="A27">
            <v>4956491</v>
          </cell>
          <cell r="B27" t="str">
            <v>Арматура WK-1-S-AB античная латунь</v>
          </cell>
          <cell r="C27">
            <v>3488.0000000000005</v>
          </cell>
        </row>
        <row r="28">
          <cell r="A28">
            <v>4956492</v>
          </cell>
          <cell r="B28" t="str">
            <v>Арматура WK-1-S-GM вороненая сталь</v>
          </cell>
          <cell r="C28">
            <v>3488.0000000000005</v>
          </cell>
        </row>
        <row r="29">
          <cell r="A29">
            <v>4956490</v>
          </cell>
          <cell r="B29" t="str">
            <v>Арматура WK-1-S-IN нержавеющая сталь</v>
          </cell>
          <cell r="C29">
            <v>2288</v>
          </cell>
        </row>
        <row r="30">
          <cell r="A30">
            <v>4956496</v>
          </cell>
          <cell r="B30" t="str">
            <v>Арматура WK-2-A-GM вороненая сталь</v>
          </cell>
          <cell r="C30">
            <v>9588</v>
          </cell>
        </row>
        <row r="31">
          <cell r="A31">
            <v>4956484</v>
          </cell>
          <cell r="B31" t="str">
            <v>Арматура WK-2-A-IN нержавеющая сталь</v>
          </cell>
          <cell r="C31">
            <v>7088</v>
          </cell>
        </row>
        <row r="32">
          <cell r="A32">
            <v>4956495</v>
          </cell>
          <cell r="B32" t="str">
            <v>Арматура WK-2-A-LG светлое золото</v>
          </cell>
          <cell r="C32">
            <v>9588</v>
          </cell>
        </row>
        <row r="33">
          <cell r="A33">
            <v>4956498</v>
          </cell>
          <cell r="B33" t="str">
            <v>Арматура WK-2C-GM вороненая сталь</v>
          </cell>
          <cell r="C33">
            <v>9688</v>
          </cell>
        </row>
        <row r="34">
          <cell r="A34">
            <v>4956476</v>
          </cell>
          <cell r="B34" t="str">
            <v>Арматура WK-2C-IN нержавеющая сталь</v>
          </cell>
          <cell r="C34">
            <v>7188</v>
          </cell>
        </row>
        <row r="35">
          <cell r="A35">
            <v>4956497</v>
          </cell>
          <cell r="B35" t="str">
            <v>Арматура WK-2C-LG светлое золото</v>
          </cell>
          <cell r="C35">
            <v>9688</v>
          </cell>
        </row>
        <row r="36">
          <cell r="A36">
            <v>4956506</v>
          </cell>
          <cell r="B36" t="str">
            <v>Арматура WK-2-R-A-IN нержавеющая сталь</v>
          </cell>
          <cell r="C36">
            <v>6788</v>
          </cell>
        </row>
        <row r="37">
          <cell r="A37">
            <v>4998001</v>
          </cell>
          <cell r="B37" t="str">
            <v>Водоочиститель Pure Drop 1.0</v>
          </cell>
          <cell r="C37">
            <v>7788</v>
          </cell>
        </row>
        <row r="38">
          <cell r="A38">
            <v>4998004</v>
          </cell>
          <cell r="B38" t="str">
            <v>Водоочиститель Pure Drop 2.1.4S</v>
          </cell>
          <cell r="C38">
            <v>16388</v>
          </cell>
        </row>
        <row r="39">
          <cell r="A39">
            <v>4998028</v>
          </cell>
          <cell r="B39" t="str">
            <v>Водоочиститель Pure Drop Lite</v>
          </cell>
          <cell r="C39">
            <v>5488</v>
          </cell>
        </row>
        <row r="40">
          <cell r="A40">
            <v>4999011</v>
          </cell>
          <cell r="B40" t="str">
            <v>Встраиваемая сушка для посуды Omoikiri DRY-01-GM нерж.сталь/вороненая сталь</v>
          </cell>
          <cell r="C40">
            <v>83488</v>
          </cell>
        </row>
        <row r="41">
          <cell r="A41">
            <v>4999010</v>
          </cell>
          <cell r="B41" t="str">
            <v>Встраиваемая сушка для посуды Omoikiri DRY-01-IN нерж.сталь/нержавеющая сталь</v>
          </cell>
          <cell r="C41">
            <v>79088</v>
          </cell>
        </row>
        <row r="42">
          <cell r="A42">
            <v>4999012</v>
          </cell>
          <cell r="B42" t="str">
            <v>Встраиваемая сушка для посуды Omoikiri DRY-01-LG нерж.сталь/светлое золото</v>
          </cell>
          <cell r="C42">
            <v>83488</v>
          </cell>
        </row>
        <row r="43">
          <cell r="A43">
            <v>4999020</v>
          </cell>
          <cell r="B43" t="str">
            <v>Встраиваемая сушка для посуды Omoikiri DRY-02-GM нерж.сталь/вороненая сталь</v>
          </cell>
          <cell r="C43">
            <v>79088</v>
          </cell>
        </row>
        <row r="44">
          <cell r="A44">
            <v>4999019</v>
          </cell>
          <cell r="B44" t="str">
            <v>Встраиваемая сушка для посуды Omoikiri DRY-02-IN нерж.сталь/нержавеющая сталь</v>
          </cell>
          <cell r="C44">
            <v>73588</v>
          </cell>
        </row>
        <row r="45">
          <cell r="A45">
            <v>4999021</v>
          </cell>
          <cell r="B45" t="str">
            <v>Встраиваемая сушка для посуды Omoikiri DRY-02-LG нерж.сталь/светлое золото</v>
          </cell>
          <cell r="C45">
            <v>79088</v>
          </cell>
        </row>
        <row r="46">
          <cell r="A46">
            <v>4999042</v>
          </cell>
          <cell r="B46" t="str">
            <v>Встраиваемая сушка для посуды Omoikiri DRY-03 PRO WH artceramic/белый</v>
          </cell>
        </row>
        <row r="47">
          <cell r="A47">
            <v>4999043</v>
          </cell>
          <cell r="B47" t="str">
            <v>Встраиваемая сушка для посуды Omoikiri DRY-03 PRO GB artceramic/графит</v>
          </cell>
        </row>
        <row r="48">
          <cell r="A48">
            <v>4999040</v>
          </cell>
          <cell r="B48" t="str">
            <v>Встраиваемая сушка для посуды Omoikiri DRY-03 PRO DO artceramic/deep ocean</v>
          </cell>
        </row>
        <row r="49">
          <cell r="A49">
            <v>4999041</v>
          </cell>
          <cell r="B49" t="str">
            <v>Встраиваемая сушка для посуды Omoikiri DRY-03 PRO CN artceramic/canyon</v>
          </cell>
        </row>
        <row r="50">
          <cell r="A50">
            <v>4957089</v>
          </cell>
          <cell r="B50" t="str">
            <v>Декоративная накладка для выпуска DEC-AB нерж.сталь/латунь</v>
          </cell>
          <cell r="C50">
            <v>1588</v>
          </cell>
        </row>
        <row r="51">
          <cell r="A51">
            <v>4957091</v>
          </cell>
          <cell r="B51" t="str">
            <v>Декоративная накладка для выпуска DEC-GM нерж.сталь/вороненая сталь</v>
          </cell>
          <cell r="C51">
            <v>1588</v>
          </cell>
        </row>
        <row r="52">
          <cell r="A52">
            <v>4957061</v>
          </cell>
          <cell r="B52" t="str">
            <v>Декоративная накладка для выпуска DEC-IN нерж.сталь/нержавеющая сталь</v>
          </cell>
          <cell r="C52">
            <v>1088</v>
          </cell>
        </row>
        <row r="53">
          <cell r="A53">
            <v>4957090</v>
          </cell>
          <cell r="B53" t="str">
            <v>Декоративная накладка для выпуска DEC-LG нерж.сталь/светлое золото</v>
          </cell>
          <cell r="C53">
            <v>1588</v>
          </cell>
        </row>
        <row r="54">
          <cell r="A54">
            <v>4995003</v>
          </cell>
          <cell r="B54" t="str">
            <v>Дозатор для моющего средства OM-01-AB латунь/античная латунь</v>
          </cell>
          <cell r="C54">
            <v>7188</v>
          </cell>
        </row>
        <row r="55">
          <cell r="A55">
            <v>4995002</v>
          </cell>
          <cell r="B55" t="str">
            <v>Дозатор для моющего средства OM-01-AC латунь/античная медь</v>
          </cell>
          <cell r="C55">
            <v>7188</v>
          </cell>
        </row>
        <row r="56">
          <cell r="A56">
            <v>4995010</v>
          </cell>
          <cell r="B56" t="str">
            <v>Дозатор для моющего средства OM-01-BE латунь/ваниль</v>
          </cell>
          <cell r="C56">
            <v>7188</v>
          </cell>
        </row>
        <row r="57">
          <cell r="A57">
            <v>4995011</v>
          </cell>
          <cell r="B57" t="str">
            <v xml:space="preserve">Дозатор для моющего средства OM-01-BL латунь/черный </v>
          </cell>
          <cell r="C57">
            <v>7188</v>
          </cell>
        </row>
        <row r="58">
          <cell r="A58">
            <v>4995034</v>
          </cell>
          <cell r="B58" t="str">
            <v xml:space="preserve">Дозатор для моющего средства OM-01-CA латунь/карамель </v>
          </cell>
          <cell r="C58">
            <v>7188</v>
          </cell>
        </row>
        <row r="59">
          <cell r="A59">
            <v>4995024</v>
          </cell>
          <cell r="B59" t="str">
            <v>Дозатор для моющего средства OM-01-CH латунь/шампань</v>
          </cell>
          <cell r="C59">
            <v>7188</v>
          </cell>
        </row>
        <row r="60">
          <cell r="A60">
            <v>4995014</v>
          </cell>
          <cell r="B60" t="str">
            <v>Дозатор для моющего средства OM-01-DC латунь/темный шоколад</v>
          </cell>
          <cell r="C60">
            <v>7188</v>
          </cell>
        </row>
        <row r="61">
          <cell r="A61">
            <v>4995016</v>
          </cell>
          <cell r="B61" t="str">
            <v>Дозатор для моющего средства OM-01-EV латунь/эверест</v>
          </cell>
          <cell r="C61">
            <v>7188</v>
          </cell>
        </row>
        <row r="62">
          <cell r="A62">
            <v>4995007</v>
          </cell>
          <cell r="B62" t="str">
            <v>Дозатор для моющего средства OM-01-G латунь/золото</v>
          </cell>
          <cell r="C62">
            <v>7188</v>
          </cell>
        </row>
        <row r="63">
          <cell r="A63">
            <v>4995032</v>
          </cell>
          <cell r="B63" t="str">
            <v xml:space="preserve">Дозатор для моющего средства OM-01-GR латунь/leningrad grey  </v>
          </cell>
          <cell r="C63">
            <v>7188</v>
          </cell>
        </row>
        <row r="64">
          <cell r="A64">
            <v>4995035</v>
          </cell>
          <cell r="B64" t="str">
            <v>Дозатор для моющего средства OM-01-MA латунь/марципан</v>
          </cell>
          <cell r="C64">
            <v>7188</v>
          </cell>
        </row>
        <row r="65">
          <cell r="A65">
            <v>4995001</v>
          </cell>
          <cell r="B65" t="str">
            <v>Дозатор для моющего средства OM-01-ORB латунь/античная бронза</v>
          </cell>
          <cell r="C65">
            <v>7188</v>
          </cell>
        </row>
        <row r="66">
          <cell r="A66">
            <v>4995033</v>
          </cell>
          <cell r="B66" t="str">
            <v xml:space="preserve">Дозатор для моющего средства OM-01-PA латунь/пастила </v>
          </cell>
          <cell r="C66">
            <v>7188</v>
          </cell>
        </row>
        <row r="67">
          <cell r="A67">
            <v>4995015</v>
          </cell>
          <cell r="B67" t="str">
            <v>Дозатор для моющего средства OM-01-PL латунь/платина</v>
          </cell>
          <cell r="C67">
            <v>7188</v>
          </cell>
        </row>
        <row r="68">
          <cell r="A68">
            <v>4995013</v>
          </cell>
          <cell r="B68" t="str">
            <v xml:space="preserve">Дозатор для моющего средства OM-01-SA латунь/бежевый  </v>
          </cell>
          <cell r="C68">
            <v>7188</v>
          </cell>
        </row>
        <row r="69">
          <cell r="A69">
            <v>4995009</v>
          </cell>
          <cell r="B69" t="str">
            <v>Дозатор для моющего средства OM-01-SI латунь/серебро</v>
          </cell>
          <cell r="C69">
            <v>7188</v>
          </cell>
        </row>
        <row r="70">
          <cell r="A70">
            <v>4995012</v>
          </cell>
          <cell r="B70" t="str">
            <v>Дозатор для моющего средства OM-01-WH латунь/белый</v>
          </cell>
          <cell r="C70">
            <v>7188</v>
          </cell>
        </row>
        <row r="71">
          <cell r="A71">
            <v>4995017</v>
          </cell>
          <cell r="B71" t="str">
            <v>Дозатор для моющего средства OM-02-BE латунь/ваниль</v>
          </cell>
          <cell r="C71">
            <v>5988</v>
          </cell>
        </row>
        <row r="72">
          <cell r="A72">
            <v>4995018</v>
          </cell>
          <cell r="B72" t="str">
            <v xml:space="preserve">Дозатор для моющего средства OM-02-BL латунь/черный    </v>
          </cell>
          <cell r="C72">
            <v>5988</v>
          </cell>
        </row>
        <row r="73">
          <cell r="A73">
            <v>4995008</v>
          </cell>
          <cell r="B73" t="str">
            <v>Дозатор для моющего средства OM-02-BN латунь/нержавеющая сталь</v>
          </cell>
          <cell r="C73">
            <v>5988</v>
          </cell>
        </row>
        <row r="74">
          <cell r="A74">
            <v>4995004</v>
          </cell>
          <cell r="B74" t="str">
            <v>Дозатор для моющего средства OM-02-C латунь/хром</v>
          </cell>
          <cell r="C74">
            <v>5988</v>
          </cell>
        </row>
        <row r="75">
          <cell r="A75">
            <v>4995025</v>
          </cell>
          <cell r="B75" t="str">
            <v>Дозатор для моющего средства OM-02-CH латунь/шампань</v>
          </cell>
          <cell r="C75">
            <v>5988</v>
          </cell>
        </row>
        <row r="76">
          <cell r="A76">
            <v>4995021</v>
          </cell>
          <cell r="B76" t="str">
            <v>Дозатор для моющего средства OM-02-DC латунь/темный шоколад</v>
          </cell>
          <cell r="C76">
            <v>5988</v>
          </cell>
        </row>
        <row r="77">
          <cell r="A77">
            <v>4995023</v>
          </cell>
          <cell r="B77" t="str">
            <v>Дозатор для моющего средства OM-02-EV латунь/эверест</v>
          </cell>
          <cell r="C77">
            <v>5988</v>
          </cell>
        </row>
        <row r="78">
          <cell r="A78">
            <v>4995026</v>
          </cell>
          <cell r="B78" t="str">
            <v xml:space="preserve">Дозатор для моющего средства OM-02-GB латунь/графит    </v>
          </cell>
          <cell r="C78">
            <v>5988</v>
          </cell>
        </row>
        <row r="79">
          <cell r="A79">
            <v>4995022</v>
          </cell>
          <cell r="B79" t="str">
            <v>Дозатор для моющего средства OM-02-PL латунь/платина</v>
          </cell>
          <cell r="C79">
            <v>5988</v>
          </cell>
        </row>
        <row r="80">
          <cell r="A80">
            <v>4995005</v>
          </cell>
          <cell r="B80" t="str">
            <v>Дозатор для моющего средства OM-02-PVD-G латунь/светлое золото</v>
          </cell>
          <cell r="C80">
            <v>5988</v>
          </cell>
        </row>
        <row r="81">
          <cell r="A81">
            <v>4995006</v>
          </cell>
          <cell r="B81" t="str">
            <v>Дозатор для моющего средства OM-02-PVD-GM латунь/вороненая сталь</v>
          </cell>
          <cell r="C81">
            <v>5988</v>
          </cell>
        </row>
        <row r="82">
          <cell r="A82">
            <v>4995020</v>
          </cell>
          <cell r="B82" t="str">
            <v>Дозатор для моющего средства OM-02-SA латунь/бежевый</v>
          </cell>
          <cell r="C82">
            <v>5988</v>
          </cell>
        </row>
        <row r="83">
          <cell r="A83">
            <v>4995019</v>
          </cell>
          <cell r="B83" t="str">
            <v>Дозатор для моющего средства OM-02-WH латунь/белый</v>
          </cell>
          <cell r="C83">
            <v>5988</v>
          </cell>
        </row>
        <row r="84">
          <cell r="A84">
            <v>4995038</v>
          </cell>
          <cell r="B84" t="str">
            <v xml:space="preserve">Дозатор для моющего средства ОМ-02-CA латунь/карамель </v>
          </cell>
          <cell r="C84">
            <v>5988</v>
          </cell>
        </row>
        <row r="85">
          <cell r="A85">
            <v>4995036</v>
          </cell>
          <cell r="B85" t="str">
            <v xml:space="preserve">Дозатор для моющего средства ОМ-02-GR латунь/leningrad grey  </v>
          </cell>
          <cell r="C85">
            <v>5988</v>
          </cell>
        </row>
        <row r="86">
          <cell r="A86">
            <v>4995039</v>
          </cell>
          <cell r="B86" t="str">
            <v>Дозатор для моющего средства ОМ-02-MA латунь/марципан</v>
          </cell>
          <cell r="C86">
            <v>5988</v>
          </cell>
        </row>
        <row r="87">
          <cell r="A87">
            <v>4995037</v>
          </cell>
          <cell r="B87" t="str">
            <v xml:space="preserve">Дозатор для моющего средства ОМ-02-PA латунь/пастила </v>
          </cell>
          <cell r="C87">
            <v>5988</v>
          </cell>
        </row>
        <row r="88">
          <cell r="A88">
            <v>4995058</v>
          </cell>
          <cell r="B88" t="str">
            <v>Измельчитель пищевых отходов Nagare 1000</v>
          </cell>
          <cell r="C88">
            <v>35088</v>
          </cell>
        </row>
        <row r="89">
          <cell r="A89">
            <v>4995060</v>
          </cell>
          <cell r="B89" t="str">
            <v>Измельчитель пищевых отходов Nagare 500</v>
          </cell>
          <cell r="C89">
            <v>24088</v>
          </cell>
        </row>
        <row r="90">
          <cell r="A90">
            <v>4995059</v>
          </cell>
          <cell r="B90" t="str">
            <v>Измельчитель пищевых отходов Nagare 750</v>
          </cell>
          <cell r="C90">
            <v>28588</v>
          </cell>
        </row>
        <row r="91">
          <cell r="A91">
            <v>4995063</v>
          </cell>
          <cell r="B91" t="str">
            <v>Измельчитель пищевых отходов Nagare Slim 1250</v>
          </cell>
          <cell r="C91">
            <v>33888</v>
          </cell>
        </row>
        <row r="92">
          <cell r="A92">
            <v>4995061</v>
          </cell>
          <cell r="B92" t="str">
            <v>Измельчитель пищевых отходов Nagare Slim 500</v>
          </cell>
          <cell r="C92">
            <v>19888</v>
          </cell>
        </row>
        <row r="93">
          <cell r="A93">
            <v>4995062</v>
          </cell>
          <cell r="B93" t="str">
            <v>Измельчитель пищевых отходов Nagare Slim 900</v>
          </cell>
          <cell r="C93">
            <v>26888</v>
          </cell>
        </row>
        <row r="94">
          <cell r="A94">
            <v>4999002</v>
          </cell>
          <cell r="B94" t="str">
            <v>Коландер CO-02-IN нерж.сталь/нержавеющая сталь</v>
          </cell>
          <cell r="C94">
            <v>8288</v>
          </cell>
        </row>
        <row r="95">
          <cell r="A95">
            <v>4999004</v>
          </cell>
          <cell r="B95" t="str">
            <v>Коландер CO-02-PVD-GM нерж.сталь/вороненая сталь</v>
          </cell>
          <cell r="C95">
            <v>8288</v>
          </cell>
        </row>
        <row r="96">
          <cell r="A96">
            <v>4999003</v>
          </cell>
          <cell r="B96" t="str">
            <v xml:space="preserve">Коландер CO-02-PVD-LG нерж.сталь/светлое золото </v>
          </cell>
          <cell r="C96">
            <v>8288</v>
          </cell>
        </row>
        <row r="97">
          <cell r="A97">
            <v>4999022</v>
          </cell>
          <cell r="B97" t="str">
            <v>Коландер CO-04-IN нерж.сталь/нержавеющая сталь</v>
          </cell>
          <cell r="C97">
            <v>8988</v>
          </cell>
        </row>
        <row r="98">
          <cell r="A98">
            <v>4999036</v>
          </cell>
          <cell r="B98" t="str">
            <v>Коландер СО-05-IN нерж.сталь/нержавеющая сталь</v>
          </cell>
          <cell r="C98">
            <v>7888</v>
          </cell>
        </row>
        <row r="99">
          <cell r="A99">
            <v>4997035</v>
          </cell>
          <cell r="B99" t="str">
            <v>Комплект сменных колец для смесителя Amagasaki AM-01-AB латунь/латунь</v>
          </cell>
          <cell r="C99">
            <v>88</v>
          </cell>
        </row>
        <row r="100">
          <cell r="A100">
            <v>4998003</v>
          </cell>
          <cell r="B100" t="str">
            <v>Комплект сменных модулей MOD 1.0</v>
          </cell>
          <cell r="C100">
            <v>5488</v>
          </cell>
        </row>
        <row r="101">
          <cell r="A101">
            <v>4998032</v>
          </cell>
          <cell r="B101" t="str">
            <v>Комплект сменных модулей MOD 2.0</v>
          </cell>
          <cell r="C101">
            <v>4788</v>
          </cell>
        </row>
        <row r="102">
          <cell r="A102">
            <v>4999015</v>
          </cell>
          <cell r="B102" t="str">
            <v>Корзина для мойки CO-03-GM нерж.сталь/вороненая сталь</v>
          </cell>
          <cell r="C102">
            <v>11988</v>
          </cell>
        </row>
        <row r="103">
          <cell r="A103">
            <v>4999013</v>
          </cell>
          <cell r="B103" t="str">
            <v>Корзина для мойки CO-03-IN нерж.сталь/нержавеющая сталь</v>
          </cell>
          <cell r="C103">
            <v>10888</v>
          </cell>
        </row>
        <row r="104">
          <cell r="A104">
            <v>4999014</v>
          </cell>
          <cell r="B104" t="str">
            <v>Корзина для мойки CO-03-LG нерж.сталь/светлое золото</v>
          </cell>
          <cell r="C104">
            <v>11988</v>
          </cell>
        </row>
        <row r="105">
          <cell r="A105">
            <v>4998015</v>
          </cell>
          <cell r="B105" t="str">
            <v>Модуль сменный M-Complex 4</v>
          </cell>
          <cell r="C105">
            <v>1688</v>
          </cell>
        </row>
        <row r="106">
          <cell r="A106">
            <v>4998016</v>
          </cell>
          <cell r="B106" t="str">
            <v>Модуль сменный M-Complex 5</v>
          </cell>
          <cell r="C106">
            <v>5488</v>
          </cell>
        </row>
        <row r="107">
          <cell r="A107">
            <v>4999037</v>
          </cell>
          <cell r="B107" t="str">
            <v>Модуль сменный M-Complex 5S</v>
          </cell>
          <cell r="C107">
            <v>5488</v>
          </cell>
        </row>
        <row r="108">
          <cell r="A108">
            <v>4998013</v>
          </cell>
          <cell r="B108" t="str">
            <v>Модуль сменный V-Complex 1</v>
          </cell>
          <cell r="C108">
            <v>1688</v>
          </cell>
        </row>
        <row r="109">
          <cell r="A109">
            <v>4993752</v>
          </cell>
          <cell r="B109" t="str">
            <v>Мойка Akegata 51-BE Artgranit/ваниль</v>
          </cell>
          <cell r="C109">
            <v>11988</v>
          </cell>
        </row>
        <row r="110">
          <cell r="A110">
            <v>4993758</v>
          </cell>
          <cell r="B110" t="str">
            <v>Мойка Akegata 51-BL Artgranit/черный</v>
          </cell>
          <cell r="C110">
            <v>11988</v>
          </cell>
        </row>
        <row r="111">
          <cell r="A111">
            <v>4993755</v>
          </cell>
          <cell r="B111" t="str">
            <v>Мойка Akegata 51-CA Artgranit/карамель</v>
          </cell>
          <cell r="C111">
            <v>11988</v>
          </cell>
        </row>
        <row r="112">
          <cell r="A112">
            <v>4993757</v>
          </cell>
          <cell r="B112" t="str">
            <v>Мойка Akegata 51-DC Artgranit/темный шоколад</v>
          </cell>
          <cell r="C112">
            <v>11988</v>
          </cell>
        </row>
        <row r="113">
          <cell r="A113">
            <v>4993756</v>
          </cell>
          <cell r="B113" t="str">
            <v>Мойка Akegata 51-GR Artgranit/leningrad grey</v>
          </cell>
          <cell r="C113">
            <v>11988</v>
          </cell>
        </row>
        <row r="114">
          <cell r="A114">
            <v>4993754</v>
          </cell>
          <cell r="B114" t="str">
            <v>Мойка Akegata 51-PA Artgranit/пастила</v>
          </cell>
          <cell r="C114">
            <v>11988</v>
          </cell>
        </row>
        <row r="115">
          <cell r="A115">
            <v>4993759</v>
          </cell>
          <cell r="B115" t="str">
            <v>Мойка Akegata 51-SA Artgranit/бежевый</v>
          </cell>
          <cell r="C115">
            <v>11988</v>
          </cell>
        </row>
        <row r="116">
          <cell r="A116">
            <v>4973103</v>
          </cell>
          <cell r="B116" t="str">
            <v xml:space="preserve">Мойка Akisame 100-2-GM-L нерж.сталь/вороненая сталь  </v>
          </cell>
          <cell r="C116">
            <v>79088</v>
          </cell>
        </row>
        <row r="117">
          <cell r="A117">
            <v>4973104</v>
          </cell>
          <cell r="B117" t="str">
            <v xml:space="preserve">Мойка Akisame 100-2-GM-R нерж.сталь/вороненая сталь  </v>
          </cell>
          <cell r="C117">
            <v>79088</v>
          </cell>
        </row>
        <row r="118">
          <cell r="A118">
            <v>4973544</v>
          </cell>
          <cell r="B118" t="str">
            <v>Мойка Akisame 100-2-IN-L нерж.сталь/нержавеющая сталь</v>
          </cell>
          <cell r="C118">
            <v>48288</v>
          </cell>
        </row>
        <row r="119">
          <cell r="A119">
            <v>4973547</v>
          </cell>
          <cell r="B119" t="str">
            <v>Мойка Akisame 100-2-IN-R нерж.сталь/нержавеющая сталь</v>
          </cell>
          <cell r="C119">
            <v>48288</v>
          </cell>
        </row>
        <row r="120">
          <cell r="A120">
            <v>4973089</v>
          </cell>
          <cell r="B120" t="str">
            <v xml:space="preserve">Мойка Akisame 100-2-LG-L нерж.сталь/светлое золото  </v>
          </cell>
          <cell r="C120">
            <v>73588</v>
          </cell>
        </row>
        <row r="121">
          <cell r="A121">
            <v>4973090</v>
          </cell>
          <cell r="B121" t="str">
            <v xml:space="preserve">Мойка Akisame 100-2-LG-R нерж.сталь/светлое золото  </v>
          </cell>
          <cell r="C121">
            <v>73588</v>
          </cell>
        </row>
        <row r="122">
          <cell r="A122">
            <v>4973094</v>
          </cell>
          <cell r="B122" t="str">
            <v xml:space="preserve">Мойка Akisame 41-GM нерж.сталь/вороненая сталь  </v>
          </cell>
          <cell r="C122">
            <v>35088</v>
          </cell>
        </row>
        <row r="123">
          <cell r="A123">
            <v>4973056</v>
          </cell>
          <cell r="B123" t="str">
            <v>Мойка Akisame 41-IN нерж.сталь/нержавеющая сталь</v>
          </cell>
          <cell r="C123">
            <v>31388</v>
          </cell>
        </row>
        <row r="124">
          <cell r="A124">
            <v>4973080</v>
          </cell>
          <cell r="B124" t="str">
            <v xml:space="preserve">Мойка Akisame 41-LG нерж.сталь/светлое золото  </v>
          </cell>
          <cell r="C124">
            <v>35088</v>
          </cell>
        </row>
        <row r="125">
          <cell r="A125">
            <v>4973095</v>
          </cell>
          <cell r="B125" t="str">
            <v xml:space="preserve">Мойка Akisame 46-GM нерж.сталь/вороненая сталь  </v>
          </cell>
          <cell r="C125">
            <v>37288</v>
          </cell>
        </row>
        <row r="126">
          <cell r="A126">
            <v>4973057</v>
          </cell>
          <cell r="B126" t="str">
            <v>Мойка Akisame 46-IN нерж.сталь/нержавеющая сталь</v>
          </cell>
          <cell r="C126">
            <v>32888</v>
          </cell>
        </row>
        <row r="127">
          <cell r="A127">
            <v>4973081</v>
          </cell>
          <cell r="B127" t="str">
            <v xml:space="preserve">Мойка Akisame 46-LG нерж.сталь/светлое золото  </v>
          </cell>
          <cell r="C127">
            <v>37288</v>
          </cell>
        </row>
        <row r="128">
          <cell r="A128">
            <v>4973440</v>
          </cell>
          <cell r="B128" t="str">
            <v xml:space="preserve">Мойка Akisame 51-GM нерж.сталь/вороненая сталь  </v>
          </cell>
          <cell r="C128">
            <v>39888</v>
          </cell>
        </row>
        <row r="129">
          <cell r="A129">
            <v>4973438</v>
          </cell>
          <cell r="B129" t="str">
            <v>Мойка Akisame 51-IN нерж.сталь/нержавеющая сталь</v>
          </cell>
          <cell r="C129">
            <v>35088</v>
          </cell>
        </row>
        <row r="130">
          <cell r="A130">
            <v>4973439</v>
          </cell>
          <cell r="B130" t="str">
            <v xml:space="preserve">Мойка Akisame 51-LG нерж.сталь/светлое золото  </v>
          </cell>
          <cell r="C130">
            <v>39888</v>
          </cell>
        </row>
        <row r="131">
          <cell r="A131">
            <v>4973096</v>
          </cell>
          <cell r="B131" t="str">
            <v xml:space="preserve">Мойка Akisame 59-GM нерж.сталь/вороненая сталь  </v>
          </cell>
          <cell r="C131">
            <v>47188</v>
          </cell>
        </row>
        <row r="132">
          <cell r="A132">
            <v>4973055</v>
          </cell>
          <cell r="B132" t="str">
            <v>Мойка Akisame 59-IN нерж.сталь/нержавеющая сталь</v>
          </cell>
          <cell r="C132">
            <v>35088</v>
          </cell>
        </row>
        <row r="133">
          <cell r="A133">
            <v>4973082</v>
          </cell>
          <cell r="B133" t="str">
            <v xml:space="preserve">Мойка Akisame 59-LG нерж.сталь/светлое золото  </v>
          </cell>
          <cell r="C133">
            <v>47188</v>
          </cell>
        </row>
        <row r="134">
          <cell r="A134">
            <v>4993775</v>
          </cell>
          <cell r="B134" t="str">
            <v>Мойка Akisame 60-2-IN-L нерж.сталь/нержавеющая сталь</v>
          </cell>
          <cell r="C134">
            <v>43388</v>
          </cell>
        </row>
        <row r="135">
          <cell r="A135">
            <v>4973097</v>
          </cell>
          <cell r="B135" t="str">
            <v xml:space="preserve">Мойка Akisame 65-GM-L нерж.сталь/вороненая сталь  </v>
          </cell>
          <cell r="C135">
            <v>45888</v>
          </cell>
        </row>
        <row r="136">
          <cell r="A136">
            <v>4973098</v>
          </cell>
          <cell r="B136" t="str">
            <v xml:space="preserve">Мойка Akisame 65-GM-R нерж.сталь/вороненая сталь  </v>
          </cell>
          <cell r="C136">
            <v>45888</v>
          </cell>
        </row>
        <row r="137">
          <cell r="A137">
            <v>4973058</v>
          </cell>
          <cell r="B137" t="str">
            <v>Мойка Akisame 65-IN-L нерж.сталь/нержавеющая сталь</v>
          </cell>
          <cell r="C137">
            <v>36188</v>
          </cell>
        </row>
        <row r="138">
          <cell r="A138">
            <v>4973059</v>
          </cell>
          <cell r="B138" t="str">
            <v>Мойка Akisame 65-IN-R нерж.сталь/нержавеющая сталь</v>
          </cell>
          <cell r="C138">
            <v>36188</v>
          </cell>
        </row>
        <row r="139">
          <cell r="A139">
            <v>4973083</v>
          </cell>
          <cell r="B139" t="str">
            <v xml:space="preserve">Мойка Akisame 65-LG-L нерж.сталь/светлое золото  </v>
          </cell>
          <cell r="C139">
            <v>45888</v>
          </cell>
        </row>
        <row r="140">
          <cell r="A140">
            <v>4973084</v>
          </cell>
          <cell r="B140" t="str">
            <v xml:space="preserve">Мойка Akisame 65-LG-R нерж.сталь/светлое золото  </v>
          </cell>
          <cell r="C140">
            <v>45888</v>
          </cell>
        </row>
        <row r="141">
          <cell r="A141">
            <v>4973101</v>
          </cell>
          <cell r="B141" t="str">
            <v xml:space="preserve">Мойка Akisame 78-2-GM-L нерж.сталь/вороненая сталь  </v>
          </cell>
          <cell r="C141">
            <v>49388</v>
          </cell>
        </row>
        <row r="142">
          <cell r="A142">
            <v>4973102</v>
          </cell>
          <cell r="B142" t="str">
            <v xml:space="preserve">Мойка Akisame 78-2-GM-R нерж.сталь/вороненая сталь  </v>
          </cell>
          <cell r="C142">
            <v>49388</v>
          </cell>
        </row>
        <row r="143">
          <cell r="A143">
            <v>4973062</v>
          </cell>
          <cell r="B143" t="str">
            <v>Мойка Akisame 78-2-IN-L нерж.сталь/нержавеющая сталь</v>
          </cell>
          <cell r="C143">
            <v>42188</v>
          </cell>
        </row>
        <row r="144">
          <cell r="A144">
            <v>4973063</v>
          </cell>
          <cell r="B144" t="str">
            <v>Мойка Akisame 78-2-IN-R нерж.сталь/нержавеющая сталь</v>
          </cell>
          <cell r="C144">
            <v>42188</v>
          </cell>
        </row>
        <row r="145">
          <cell r="A145">
            <v>4973087</v>
          </cell>
          <cell r="B145" t="str">
            <v xml:space="preserve">Мойка Akisame 78-2-LG-L нерж.сталь/светлое золото  </v>
          </cell>
          <cell r="C145">
            <v>49388</v>
          </cell>
        </row>
        <row r="146">
          <cell r="A146">
            <v>4973088</v>
          </cell>
          <cell r="B146" t="str">
            <v xml:space="preserve">Мойка Akisame 78-2-LG-R нерж.сталь/светлое золото  </v>
          </cell>
          <cell r="C146">
            <v>49388</v>
          </cell>
        </row>
        <row r="147">
          <cell r="A147">
            <v>4973099</v>
          </cell>
          <cell r="B147" t="str">
            <v xml:space="preserve">Мойка Akisame 78-GM-L нерж.сталь/вороненая сталь  </v>
          </cell>
          <cell r="C147">
            <v>47188</v>
          </cell>
        </row>
        <row r="148">
          <cell r="A148">
            <v>4973100</v>
          </cell>
          <cell r="B148" t="str">
            <v xml:space="preserve">Мойка Akisame 78-GM-R нерж.сталь/вороненая сталь  </v>
          </cell>
          <cell r="C148">
            <v>47188</v>
          </cell>
        </row>
        <row r="149">
          <cell r="A149">
            <v>4973060</v>
          </cell>
          <cell r="B149" t="str">
            <v>Мойка Akisame 78-IN-L нерж.сталь/нержавеющая сталь</v>
          </cell>
          <cell r="C149">
            <v>37288</v>
          </cell>
        </row>
        <row r="150">
          <cell r="A150">
            <v>4973061</v>
          </cell>
          <cell r="B150" t="str">
            <v>Мойка Akisame 78-IN-R нерж.сталь/нержавеющая сталь</v>
          </cell>
          <cell r="C150">
            <v>37288</v>
          </cell>
        </row>
        <row r="151">
          <cell r="A151">
            <v>4973085</v>
          </cell>
          <cell r="B151" t="str">
            <v xml:space="preserve">Мойка Akisame 78-LG-L нерж.сталь/светлое золото  </v>
          </cell>
          <cell r="C151">
            <v>47188</v>
          </cell>
        </row>
        <row r="152">
          <cell r="A152">
            <v>4973086</v>
          </cell>
          <cell r="B152" t="str">
            <v xml:space="preserve">Мойка Akisame 78-LG-R нерж.сталь/светлое золото  </v>
          </cell>
          <cell r="C152">
            <v>47188</v>
          </cell>
        </row>
        <row r="153">
          <cell r="A153">
            <v>4993760</v>
          </cell>
          <cell r="B153" t="str">
            <v>Мойка Akisame 86-IN-L нерж.сталь/нержавеющая сталь</v>
          </cell>
          <cell r="C153">
            <v>38488</v>
          </cell>
        </row>
        <row r="154">
          <cell r="A154">
            <v>4993763</v>
          </cell>
          <cell r="B154" t="str">
            <v>Мойка Akisame 86-IN-R нерж.сталь/нержавеющая сталь</v>
          </cell>
          <cell r="C154">
            <v>38488</v>
          </cell>
        </row>
        <row r="155">
          <cell r="A155">
            <v>4997028</v>
          </cell>
          <cell r="B155" t="str">
            <v>Мойка Amadare 39-IN нерж.сталь/нержавеющая сталь</v>
          </cell>
          <cell r="C155">
            <v>16988</v>
          </cell>
        </row>
        <row r="156">
          <cell r="A156">
            <v>4993802</v>
          </cell>
          <cell r="B156" t="str">
            <v>Мойка Amadare 45-IN нерж.сталь/нержавеющая сталь</v>
          </cell>
          <cell r="C156">
            <v>17988</v>
          </cell>
        </row>
        <row r="157">
          <cell r="A157">
            <v>4993766</v>
          </cell>
          <cell r="B157" t="str">
            <v>Мойка Amadare 50-IN нерж.сталь/нержавеющая сталь</v>
          </cell>
          <cell r="C157">
            <v>19188</v>
          </cell>
        </row>
        <row r="158">
          <cell r="A158">
            <v>4993718</v>
          </cell>
          <cell r="B158" t="str">
            <v>Мойка Amadare 55-IN нерж.сталь/нержавеющая сталь</v>
          </cell>
          <cell r="C158">
            <v>20388</v>
          </cell>
        </row>
        <row r="159">
          <cell r="A159">
            <v>4993449</v>
          </cell>
          <cell r="B159" t="str">
            <v>Мойка Ashi 56-IN нерж.сталь/нержавеющая сталь</v>
          </cell>
          <cell r="C159">
            <v>13188</v>
          </cell>
        </row>
        <row r="160">
          <cell r="A160">
            <v>4993785</v>
          </cell>
          <cell r="B160" t="str">
            <v>Мойка Asida 51-IN нерж.сталь/нержавеющая сталь</v>
          </cell>
          <cell r="C160">
            <v>5788</v>
          </cell>
        </row>
        <row r="161">
          <cell r="A161">
            <v>4993154</v>
          </cell>
          <cell r="B161" t="str">
            <v>Мойка Bosen 20-U-BE Tetogranit/ваниль</v>
          </cell>
          <cell r="C161">
            <v>16488</v>
          </cell>
        </row>
        <row r="162">
          <cell r="A162">
            <v>4993153</v>
          </cell>
          <cell r="B162" t="str">
            <v>Мойка Bosen 20-U-BL Tetogranit/черный</v>
          </cell>
          <cell r="C162">
            <v>16488</v>
          </cell>
        </row>
        <row r="163">
          <cell r="A163">
            <v>4993226</v>
          </cell>
          <cell r="B163" t="str">
            <v>Мойка Bosen 20-U-DC Tetogranit/темный шоколад</v>
          </cell>
          <cell r="C163">
            <v>16488</v>
          </cell>
        </row>
        <row r="164">
          <cell r="A164">
            <v>4993228</v>
          </cell>
          <cell r="B164" t="str">
            <v>Мойка Bosen 20-U-EV Tetogranit/эверест</v>
          </cell>
          <cell r="C164">
            <v>16488</v>
          </cell>
        </row>
        <row r="165">
          <cell r="A165">
            <v>4993537</v>
          </cell>
          <cell r="B165" t="str">
            <v>Мойка Bosen 20-U-GR Tetogranit/leningrad grey</v>
          </cell>
          <cell r="C165">
            <v>16488</v>
          </cell>
        </row>
        <row r="166">
          <cell r="A166">
            <v>4993227</v>
          </cell>
          <cell r="B166" t="str">
            <v>Мойка Bosen 20-U-PL Tetogranit/платина</v>
          </cell>
          <cell r="C166">
            <v>16488</v>
          </cell>
        </row>
        <row r="167">
          <cell r="A167">
            <v>4993155</v>
          </cell>
          <cell r="B167" t="str">
            <v>Мойка Bosen 20-U-SA Tetogranit/бежевый</v>
          </cell>
          <cell r="C167">
            <v>16488</v>
          </cell>
        </row>
        <row r="168">
          <cell r="A168">
            <v>4993156</v>
          </cell>
          <cell r="B168" t="str">
            <v>Мойка Bosen 20-U-WH Tetogranit/белый</v>
          </cell>
          <cell r="C168">
            <v>16488</v>
          </cell>
        </row>
        <row r="169">
          <cell r="A169">
            <v>4993246</v>
          </cell>
          <cell r="B169" t="str">
            <v>Мойка Bosen 20-U-СH Tetogranit/шампань</v>
          </cell>
          <cell r="C169">
            <v>16488</v>
          </cell>
        </row>
        <row r="170">
          <cell r="A170">
            <v>4993158</v>
          </cell>
          <cell r="B170" t="str">
            <v>Мойка Bosen 38-U-BE Tetogranit/ваниль</v>
          </cell>
          <cell r="C170">
            <v>21888</v>
          </cell>
        </row>
        <row r="171">
          <cell r="A171">
            <v>4993157</v>
          </cell>
          <cell r="B171" t="str">
            <v>Мойка Bosen 38-U-BL Tetogranit/черный</v>
          </cell>
          <cell r="C171">
            <v>21888</v>
          </cell>
        </row>
        <row r="172">
          <cell r="A172">
            <v>4993229</v>
          </cell>
          <cell r="B172" t="str">
            <v>Мойка Bosen 38-U-DC Tetogranit/темный шоколад</v>
          </cell>
          <cell r="C172">
            <v>21888</v>
          </cell>
        </row>
        <row r="173">
          <cell r="A173">
            <v>4993231</v>
          </cell>
          <cell r="B173" t="str">
            <v>Мойка Bosen 38-U-EV Tetogranit/эверест</v>
          </cell>
          <cell r="C173">
            <v>21888</v>
          </cell>
        </row>
        <row r="174">
          <cell r="A174">
            <v>4993538</v>
          </cell>
          <cell r="B174" t="str">
            <v>Мойка Bosen 38-U-GR Tetogranit/leningrad grey</v>
          </cell>
          <cell r="C174">
            <v>21888</v>
          </cell>
        </row>
        <row r="175">
          <cell r="A175">
            <v>4993230</v>
          </cell>
          <cell r="B175" t="str">
            <v>Мойка Bosen 38-U-PL Tetogranit/платина</v>
          </cell>
          <cell r="C175">
            <v>21888</v>
          </cell>
        </row>
        <row r="176">
          <cell r="A176">
            <v>4993159</v>
          </cell>
          <cell r="B176" t="str">
            <v>Мойка Bosen 38-U-SA Tetogranit/бежевый</v>
          </cell>
          <cell r="C176">
            <v>21888</v>
          </cell>
        </row>
        <row r="177">
          <cell r="A177">
            <v>4993160</v>
          </cell>
          <cell r="B177" t="str">
            <v>Мойка Bosen 38-U-WH Tetogranit/белый</v>
          </cell>
          <cell r="C177">
            <v>21888</v>
          </cell>
        </row>
        <row r="178">
          <cell r="A178">
            <v>4993247</v>
          </cell>
          <cell r="B178" t="str">
            <v>Мойка Bosen 38-U-СH Tetogranit/шампань</v>
          </cell>
          <cell r="C178">
            <v>21888</v>
          </cell>
        </row>
        <row r="179">
          <cell r="A179">
            <v>4993142</v>
          </cell>
          <cell r="B179" t="str">
            <v>Мойка Bosen 41-BE Tetogranit/ваниль</v>
          </cell>
          <cell r="C179">
            <v>20388</v>
          </cell>
        </row>
        <row r="180">
          <cell r="A180">
            <v>4993141</v>
          </cell>
          <cell r="B180" t="str">
            <v>Мойка Bosen 41-BL Tetogranit/черный</v>
          </cell>
          <cell r="C180">
            <v>20388</v>
          </cell>
        </row>
        <row r="181">
          <cell r="A181">
            <v>4993217</v>
          </cell>
          <cell r="B181" t="str">
            <v>Мойка Bosen 41-DC Tetogranit/темный шоколад</v>
          </cell>
          <cell r="C181">
            <v>20388</v>
          </cell>
        </row>
        <row r="182">
          <cell r="A182">
            <v>4993219</v>
          </cell>
          <cell r="B182" t="str">
            <v>Мойка Bosen 41-EV Tetogranit/эверест</v>
          </cell>
          <cell r="C182">
            <v>20388</v>
          </cell>
        </row>
        <row r="183">
          <cell r="A183">
            <v>4993543</v>
          </cell>
          <cell r="B183" t="str">
            <v>Мойка Bosen 41-GR Tetogranit/leningrad grey</v>
          </cell>
          <cell r="C183">
            <v>20388</v>
          </cell>
        </row>
        <row r="184">
          <cell r="A184">
            <v>4993218</v>
          </cell>
          <cell r="B184" t="str">
            <v>Мойка Bosen 41-PL Tetogranit/платина</v>
          </cell>
          <cell r="C184">
            <v>20388</v>
          </cell>
        </row>
        <row r="185">
          <cell r="A185">
            <v>4993143</v>
          </cell>
          <cell r="B185" t="str">
            <v>Мойка Bosen 41-SA Tetogranit/бежевый</v>
          </cell>
          <cell r="C185">
            <v>20388</v>
          </cell>
        </row>
        <row r="186">
          <cell r="A186">
            <v>4993144</v>
          </cell>
          <cell r="B186" t="str">
            <v>Мойка Bosen 41-WH Tetogranit/белый</v>
          </cell>
          <cell r="C186">
            <v>20388</v>
          </cell>
        </row>
        <row r="187">
          <cell r="A187">
            <v>4993243</v>
          </cell>
          <cell r="B187" t="str">
            <v>Мойка Bosen 41-СH Tetogranit/шампань</v>
          </cell>
          <cell r="C187">
            <v>20388</v>
          </cell>
        </row>
        <row r="188">
          <cell r="A188">
            <v>4993596</v>
          </cell>
          <cell r="B188" t="str">
            <v>Мойка Bosen 44-U-BE Tetogranit/ваниль</v>
          </cell>
          <cell r="C188">
            <v>21888</v>
          </cell>
        </row>
        <row r="189">
          <cell r="A189">
            <v>4993595</v>
          </cell>
          <cell r="B189" t="str">
            <v>Мойка Bosen 44-U-BL Tetogranit/черный</v>
          </cell>
          <cell r="C189">
            <v>21888</v>
          </cell>
        </row>
        <row r="190">
          <cell r="A190">
            <v>4997009</v>
          </cell>
          <cell r="B190" t="str">
            <v>Мойка Bosen 44-U-CH Tetogranit/шампань</v>
          </cell>
          <cell r="C190">
            <v>21888</v>
          </cell>
        </row>
        <row r="191">
          <cell r="A191">
            <v>4993599</v>
          </cell>
          <cell r="B191" t="str">
            <v>Мойка Bosen 44-U-DC Tetogranit/темный шоколад</v>
          </cell>
          <cell r="C191">
            <v>21888</v>
          </cell>
        </row>
        <row r="192">
          <cell r="A192">
            <v>4997008</v>
          </cell>
          <cell r="B192" t="str">
            <v>Мойка Bosen 44-U-EV Tetogranit/эверест</v>
          </cell>
          <cell r="C192">
            <v>21888</v>
          </cell>
        </row>
        <row r="193">
          <cell r="A193">
            <v>4997010</v>
          </cell>
          <cell r="B193" t="str">
            <v>Мойка Bosen 44-U-GR Tetogranit/leningrad grey</v>
          </cell>
          <cell r="C193">
            <v>21888</v>
          </cell>
        </row>
        <row r="194">
          <cell r="A194">
            <v>4997007</v>
          </cell>
          <cell r="B194" t="str">
            <v>Мойка Bosen 44-U-PL Tetogranit/платина</v>
          </cell>
          <cell r="C194">
            <v>21888</v>
          </cell>
        </row>
        <row r="195">
          <cell r="A195">
            <v>4993597</v>
          </cell>
          <cell r="B195" t="str">
            <v>Мойка Bosen 44-U-SA Tetogranit/бежевый</v>
          </cell>
          <cell r="C195">
            <v>21888</v>
          </cell>
        </row>
        <row r="196">
          <cell r="A196">
            <v>4993598</v>
          </cell>
          <cell r="B196" t="str">
            <v>Мойка Bosen 44-U-WH Tetogranit/белый</v>
          </cell>
          <cell r="C196">
            <v>21888</v>
          </cell>
        </row>
        <row r="197">
          <cell r="A197">
            <v>4993587</v>
          </cell>
          <cell r="B197" t="str">
            <v>Мойка Bosen 47-BE Tetogranit/ваниль</v>
          </cell>
          <cell r="C197">
            <v>19888</v>
          </cell>
        </row>
        <row r="198">
          <cell r="A198">
            <v>4993586</v>
          </cell>
          <cell r="B198" t="str">
            <v>Мойка Bosen 47-BL Tetogranit/черный</v>
          </cell>
          <cell r="C198">
            <v>19888</v>
          </cell>
        </row>
        <row r="199">
          <cell r="A199">
            <v>4993593</v>
          </cell>
          <cell r="B199" t="str">
            <v>Мойка Bosen 47-CH Tetogranit/шампань</v>
          </cell>
          <cell r="C199">
            <v>19888</v>
          </cell>
        </row>
        <row r="200">
          <cell r="A200">
            <v>4993590</v>
          </cell>
          <cell r="B200" t="str">
            <v>Мойка Bosen 47-DC Tetogranit/темный шоколад</v>
          </cell>
          <cell r="C200">
            <v>19888</v>
          </cell>
        </row>
        <row r="201">
          <cell r="A201">
            <v>4993592</v>
          </cell>
          <cell r="B201" t="str">
            <v>Мойка Bosen 47-EV Tetogranit/эверест</v>
          </cell>
          <cell r="C201">
            <v>19888</v>
          </cell>
        </row>
        <row r="202">
          <cell r="A202">
            <v>4993594</v>
          </cell>
          <cell r="B202" t="str">
            <v>Мойка Bosen 47-GR Tetogranit/leningrad grey</v>
          </cell>
          <cell r="C202">
            <v>19888</v>
          </cell>
        </row>
        <row r="203">
          <cell r="A203">
            <v>4993591</v>
          </cell>
          <cell r="B203" t="str">
            <v>Мойка Bosen 47-PL Tetogranit/платина</v>
          </cell>
          <cell r="C203">
            <v>19888</v>
          </cell>
        </row>
        <row r="204">
          <cell r="A204">
            <v>4993588</v>
          </cell>
          <cell r="B204" t="str">
            <v>Мойка Bosen 47-SA Tetogranit/бежевый</v>
          </cell>
          <cell r="C204">
            <v>19888</v>
          </cell>
        </row>
        <row r="205">
          <cell r="A205">
            <v>4993589</v>
          </cell>
          <cell r="B205" t="str">
            <v>Мойка Bosen 47-WH Tetogranit/белый</v>
          </cell>
          <cell r="C205">
            <v>19888</v>
          </cell>
        </row>
        <row r="206">
          <cell r="A206">
            <v>4993162</v>
          </cell>
          <cell r="B206" t="str">
            <v>Мойка Bosen 54-U-BE Tetogranit/ваниль</v>
          </cell>
          <cell r="C206">
            <v>22988</v>
          </cell>
        </row>
        <row r="207">
          <cell r="A207">
            <v>4993161</v>
          </cell>
          <cell r="B207" t="str">
            <v>Мойка Bosen 54-U-BL Tetogranit/черный</v>
          </cell>
          <cell r="C207">
            <v>22988</v>
          </cell>
        </row>
        <row r="208">
          <cell r="A208">
            <v>4993248</v>
          </cell>
          <cell r="B208" t="str">
            <v>Мойка Bosen 54-U-CH Tetogranit/шампань</v>
          </cell>
          <cell r="C208">
            <v>22988</v>
          </cell>
        </row>
        <row r="209">
          <cell r="A209">
            <v>4993232</v>
          </cell>
          <cell r="B209" t="str">
            <v>Мойка Bosen 54-U-DC Tetogranit/темный шоколад</v>
          </cell>
          <cell r="C209">
            <v>22988</v>
          </cell>
        </row>
        <row r="210">
          <cell r="A210">
            <v>4993234</v>
          </cell>
          <cell r="B210" t="str">
            <v>Мойка Bosen 54-U-EV Tetogranit/эверест</v>
          </cell>
          <cell r="C210">
            <v>22988</v>
          </cell>
        </row>
        <row r="211">
          <cell r="A211">
            <v>4993539</v>
          </cell>
          <cell r="B211" t="str">
            <v>Мойка Bosen 54-U-GR Tetogranit/leningrad grey</v>
          </cell>
          <cell r="C211">
            <v>22988</v>
          </cell>
        </row>
        <row r="212">
          <cell r="A212">
            <v>4993233</v>
          </cell>
          <cell r="B212" t="str">
            <v>Мойка Bosen 54-U-PL Tetogranit/платина</v>
          </cell>
          <cell r="C212">
            <v>22988</v>
          </cell>
        </row>
        <row r="213">
          <cell r="A213">
            <v>4993163</v>
          </cell>
          <cell r="B213" t="str">
            <v>Мойка Bosen 54-U-SA Tetogranit/бежевый</v>
          </cell>
          <cell r="C213">
            <v>22988</v>
          </cell>
        </row>
        <row r="214">
          <cell r="A214">
            <v>4993164</v>
          </cell>
          <cell r="B214" t="str">
            <v>Мойка Bosen 54-U-WH Tetogranit/белый</v>
          </cell>
          <cell r="C214">
            <v>22988</v>
          </cell>
        </row>
        <row r="215">
          <cell r="A215">
            <v>4993146</v>
          </cell>
          <cell r="B215" t="str">
            <v>Мойка Bosen 57-BE Tetogranit/ваниль</v>
          </cell>
          <cell r="C215">
            <v>25288</v>
          </cell>
        </row>
        <row r="216">
          <cell r="A216">
            <v>4993145</v>
          </cell>
          <cell r="B216" t="str">
            <v>Мойка Bosen 57-BL Tetogranit/черный</v>
          </cell>
          <cell r="C216">
            <v>25288</v>
          </cell>
        </row>
        <row r="217">
          <cell r="A217">
            <v>4993244</v>
          </cell>
          <cell r="B217" t="str">
            <v>Мойка Bosen 57-CH Tetogranit/шампань</v>
          </cell>
          <cell r="C217">
            <v>25288</v>
          </cell>
        </row>
        <row r="218">
          <cell r="A218">
            <v>4993220</v>
          </cell>
          <cell r="B218" t="str">
            <v>Мойка Bosen 57-DC Tetogranit/темный шоколад</v>
          </cell>
          <cell r="C218">
            <v>25288</v>
          </cell>
        </row>
        <row r="219">
          <cell r="A219">
            <v>4993222</v>
          </cell>
          <cell r="B219" t="str">
            <v>Мойка Bosen 57-EV Tetogranit/эверест</v>
          </cell>
          <cell r="C219">
            <v>25288</v>
          </cell>
        </row>
        <row r="220">
          <cell r="A220">
            <v>4993556</v>
          </cell>
          <cell r="B220" t="str">
            <v>Мойка Bosen 57-GR Tetogranit/leningrad grey</v>
          </cell>
          <cell r="C220">
            <v>25288</v>
          </cell>
        </row>
        <row r="221">
          <cell r="A221">
            <v>4993221</v>
          </cell>
          <cell r="B221" t="str">
            <v>Мойка Bosen 57-PL Tetogranit/платина</v>
          </cell>
          <cell r="C221">
            <v>25288</v>
          </cell>
        </row>
        <row r="222">
          <cell r="A222">
            <v>4993147</v>
          </cell>
          <cell r="B222" t="str">
            <v>Мойка Bosen 57-SA Tetogranit/бежевый</v>
          </cell>
          <cell r="C222">
            <v>25288</v>
          </cell>
        </row>
        <row r="223">
          <cell r="A223">
            <v>4993148</v>
          </cell>
          <cell r="B223" t="str">
            <v>Мойка Bosen 57-WH Tetogranit/белый</v>
          </cell>
          <cell r="C223">
            <v>25288</v>
          </cell>
        </row>
        <row r="224">
          <cell r="A224">
            <v>4993150</v>
          </cell>
          <cell r="B224" t="str">
            <v>Мойка Bosen 59-2-BE Tetogranit/ваниль</v>
          </cell>
          <cell r="C224">
            <v>28588</v>
          </cell>
        </row>
        <row r="225">
          <cell r="A225">
            <v>4993149</v>
          </cell>
          <cell r="B225" t="str">
            <v>Мойка Bosen 59-2-BL Tetogranit/черный</v>
          </cell>
          <cell r="C225">
            <v>28588</v>
          </cell>
        </row>
        <row r="226">
          <cell r="A226">
            <v>4993245</v>
          </cell>
          <cell r="B226" t="str">
            <v>Мойка Bosen 59-2-CH Tetogranit/шампань</v>
          </cell>
          <cell r="C226">
            <v>28588</v>
          </cell>
        </row>
        <row r="227">
          <cell r="A227">
            <v>4993223</v>
          </cell>
          <cell r="B227" t="str">
            <v>Мойка Bosen 59-2-DC Tetogranit/темный шоколад</v>
          </cell>
          <cell r="C227">
            <v>28588</v>
          </cell>
        </row>
        <row r="228">
          <cell r="A228">
            <v>4993225</v>
          </cell>
          <cell r="B228" t="str">
            <v>Мойка Bosen 59-2-EV Tetogranit/эверест</v>
          </cell>
          <cell r="C228">
            <v>28588</v>
          </cell>
        </row>
        <row r="229">
          <cell r="A229">
            <v>4993558</v>
          </cell>
          <cell r="B229" t="str">
            <v>Мойка Bosen 59-2-GR Tetogranit/leningrad grey</v>
          </cell>
          <cell r="C229">
            <v>28588</v>
          </cell>
        </row>
        <row r="230">
          <cell r="A230">
            <v>4993224</v>
          </cell>
          <cell r="B230" t="str">
            <v>Мойка Bosen 59-2-PL Tetogranit/платина</v>
          </cell>
          <cell r="C230">
            <v>28588</v>
          </cell>
        </row>
        <row r="231">
          <cell r="A231">
            <v>4993151</v>
          </cell>
          <cell r="B231" t="str">
            <v>Мойка Bosen 59-2-SA Tetogranit/бежевый</v>
          </cell>
          <cell r="C231">
            <v>28588</v>
          </cell>
        </row>
        <row r="232">
          <cell r="A232">
            <v>4993152</v>
          </cell>
          <cell r="B232" t="str">
            <v>Мойка Bosen 59-2-WH Tetogranit/белый</v>
          </cell>
          <cell r="C232">
            <v>28588</v>
          </cell>
        </row>
        <row r="233">
          <cell r="A233">
            <v>4991210</v>
          </cell>
          <cell r="B233" t="str">
            <v>Мойка Bosen 61-BE Tetogranit/ваниль</v>
          </cell>
          <cell r="C233">
            <v>26388</v>
          </cell>
        </row>
        <row r="234">
          <cell r="A234">
            <v>4991209</v>
          </cell>
          <cell r="B234" t="str">
            <v>Мойка Bosen 61-BL Tetogranit/черный</v>
          </cell>
          <cell r="C234">
            <v>26388</v>
          </cell>
        </row>
        <row r="235">
          <cell r="A235">
            <v>4991214</v>
          </cell>
          <cell r="B235" t="str">
            <v>Мойка Bosen 61-CH Tetogranit/шампань</v>
          </cell>
          <cell r="C235">
            <v>26388</v>
          </cell>
        </row>
        <row r="236">
          <cell r="A236">
            <v>4991213</v>
          </cell>
          <cell r="B236" t="str">
            <v>Мойка Bosen 61-DC Tetogranit/темный шоколад</v>
          </cell>
          <cell r="C236">
            <v>26388</v>
          </cell>
        </row>
        <row r="237">
          <cell r="A237">
            <v>4991215</v>
          </cell>
          <cell r="B237" t="str">
            <v>Мойка Bosen 61-EV Tetogranit/эверест</v>
          </cell>
          <cell r="C237">
            <v>26388</v>
          </cell>
        </row>
        <row r="238">
          <cell r="A238">
            <v>4993557</v>
          </cell>
          <cell r="B238" t="str">
            <v>Мойка Bosen 61-GR Tetogranit/leningrad grey</v>
          </cell>
          <cell r="C238">
            <v>26388</v>
          </cell>
        </row>
        <row r="239">
          <cell r="A239">
            <v>4991216</v>
          </cell>
          <cell r="B239" t="str">
            <v>Мойка Bosen 61-PL Tetogranit/платина</v>
          </cell>
          <cell r="C239">
            <v>26388</v>
          </cell>
        </row>
        <row r="240">
          <cell r="A240">
            <v>4991211</v>
          </cell>
          <cell r="B240" t="str">
            <v>Мойка Bosen 61-SA Tetogranit/бежевый</v>
          </cell>
          <cell r="C240">
            <v>26388</v>
          </cell>
        </row>
        <row r="241">
          <cell r="A241">
            <v>4991212</v>
          </cell>
          <cell r="B241" t="str">
            <v>Мойка Bosen 61-WH Tetogranit/белый</v>
          </cell>
          <cell r="C241">
            <v>26388</v>
          </cell>
        </row>
        <row r="242">
          <cell r="A242">
            <v>4993837</v>
          </cell>
          <cell r="B242" t="str">
            <v>Мойка Bosen 80-2-BE Tetogranit/ваниль</v>
          </cell>
          <cell r="C242">
            <v>28888</v>
          </cell>
        </row>
        <row r="243">
          <cell r="A243">
            <v>4993836</v>
          </cell>
          <cell r="B243" t="str">
            <v>Мойка Bosen 80-2-BL Tetogranit/черный</v>
          </cell>
          <cell r="C243">
            <v>28888</v>
          </cell>
        </row>
        <row r="244">
          <cell r="A244">
            <v>4993841</v>
          </cell>
          <cell r="B244" t="str">
            <v>Мойка Bosen 80-2-CH Tetogranit/шампань</v>
          </cell>
          <cell r="C244">
            <v>28888</v>
          </cell>
        </row>
        <row r="245">
          <cell r="A245">
            <v>4993840</v>
          </cell>
          <cell r="B245" t="str">
            <v>Мойка Bosen 80-2-DC Tetogranit/темный шоколад</v>
          </cell>
          <cell r="C245">
            <v>28888</v>
          </cell>
        </row>
        <row r="246">
          <cell r="A246">
            <v>4993842</v>
          </cell>
          <cell r="B246" t="str">
            <v>Мойка Bosen 80-2-EV Tetogranit/эверест</v>
          </cell>
          <cell r="C246">
            <v>28888</v>
          </cell>
        </row>
        <row r="247">
          <cell r="A247">
            <v>4993569</v>
          </cell>
          <cell r="B247" t="str">
            <v>Мойка Bosen 80-2-GR Tetogranit/leningrad grey</v>
          </cell>
          <cell r="C247">
            <v>28888</v>
          </cell>
        </row>
        <row r="248">
          <cell r="A248">
            <v>4993843</v>
          </cell>
          <cell r="B248" t="str">
            <v>Мойка Bosen 80-2-PL Tetogranit/платина</v>
          </cell>
          <cell r="C248">
            <v>28888</v>
          </cell>
        </row>
        <row r="249">
          <cell r="A249">
            <v>4993838</v>
          </cell>
          <cell r="B249" t="str">
            <v>Мойка Bosen 80-2-SA Tetogranit/бежевый</v>
          </cell>
          <cell r="C249">
            <v>28888</v>
          </cell>
        </row>
        <row r="250">
          <cell r="A250">
            <v>4993839</v>
          </cell>
          <cell r="B250" t="str">
            <v>Мойка Bosen 80-2-WH Tetogranit/белый</v>
          </cell>
          <cell r="C250">
            <v>28888</v>
          </cell>
        </row>
        <row r="251">
          <cell r="A251">
            <v>4993600</v>
          </cell>
          <cell r="B251" t="str">
            <v xml:space="preserve">Мойка Daisen 42-BE Artgranit/ваниль  </v>
          </cell>
          <cell r="C251">
            <v>13688</v>
          </cell>
        </row>
        <row r="252">
          <cell r="A252">
            <v>4993606</v>
          </cell>
          <cell r="B252" t="str">
            <v xml:space="preserve">Мойка Daisen 42-BL Artgranit/черный  </v>
          </cell>
          <cell r="C252">
            <v>13688</v>
          </cell>
        </row>
        <row r="253">
          <cell r="A253">
            <v>4993603</v>
          </cell>
          <cell r="B253" t="str">
            <v xml:space="preserve">Мойка Daisen 42-CA Artgranit/карамель </v>
          </cell>
          <cell r="C253">
            <v>13688</v>
          </cell>
        </row>
        <row r="254">
          <cell r="A254">
            <v>4993605</v>
          </cell>
          <cell r="B254" t="str">
            <v>Мойка Daisen 42-DC Artgranit/темный шоколад</v>
          </cell>
          <cell r="C254">
            <v>13688</v>
          </cell>
        </row>
        <row r="255">
          <cell r="A255">
            <v>4993604</v>
          </cell>
          <cell r="B255" t="str">
            <v xml:space="preserve">Мойка Daisen 42-GR Artgranit/leningrad grey  </v>
          </cell>
          <cell r="C255">
            <v>13688</v>
          </cell>
        </row>
        <row r="256">
          <cell r="A256">
            <v>4993601</v>
          </cell>
          <cell r="B256" t="str">
            <v>Мойка Daisen 42-MA Artgranit/марципан</v>
          </cell>
          <cell r="C256">
            <v>13688</v>
          </cell>
        </row>
        <row r="257">
          <cell r="A257">
            <v>4993602</v>
          </cell>
          <cell r="B257" t="str">
            <v xml:space="preserve">Мойка Daisen 42-PA Artgranit/пастила </v>
          </cell>
          <cell r="C257">
            <v>13688</v>
          </cell>
        </row>
        <row r="258">
          <cell r="A258">
            <v>4993607</v>
          </cell>
          <cell r="B258" t="str">
            <v xml:space="preserve">Мойка Daisen 42-SA Artgranit/бежевый  </v>
          </cell>
          <cell r="C258">
            <v>13688</v>
          </cell>
        </row>
        <row r="259">
          <cell r="A259">
            <v>4993608</v>
          </cell>
          <cell r="B259" t="str">
            <v xml:space="preserve">Мойка Daisen 46-BE Artgranit/ваниль  </v>
          </cell>
          <cell r="C259">
            <v>14788</v>
          </cell>
        </row>
        <row r="260">
          <cell r="A260">
            <v>4993614</v>
          </cell>
          <cell r="B260" t="str">
            <v xml:space="preserve">Мойка Daisen 46-BL Artgranit/черный  </v>
          </cell>
          <cell r="C260">
            <v>14788</v>
          </cell>
        </row>
        <row r="261">
          <cell r="A261">
            <v>4993611</v>
          </cell>
          <cell r="B261" t="str">
            <v xml:space="preserve">Мойка Daisen 46-CA Artgranit/карамель </v>
          </cell>
          <cell r="C261">
            <v>14788</v>
          </cell>
        </row>
        <row r="262">
          <cell r="A262">
            <v>4993613</v>
          </cell>
          <cell r="B262" t="str">
            <v>Мойка Daisen 46-DC Artgranit/темный шоколад</v>
          </cell>
          <cell r="C262">
            <v>14788</v>
          </cell>
        </row>
        <row r="263">
          <cell r="A263">
            <v>4993612</v>
          </cell>
          <cell r="B263" t="str">
            <v xml:space="preserve">Мойка Daisen 46-GR Artgranit/leningrad grey  </v>
          </cell>
          <cell r="C263">
            <v>14788</v>
          </cell>
        </row>
        <row r="264">
          <cell r="A264">
            <v>4993610</v>
          </cell>
          <cell r="B264" t="str">
            <v xml:space="preserve">Мойка Daisen 46-PA Artgranit/пастила </v>
          </cell>
          <cell r="C264">
            <v>14788</v>
          </cell>
        </row>
        <row r="265">
          <cell r="A265">
            <v>4993615</v>
          </cell>
          <cell r="B265" t="str">
            <v xml:space="preserve">Мойка Daisen 46-SA Artgranit/бежевый  </v>
          </cell>
          <cell r="C265">
            <v>14788</v>
          </cell>
        </row>
        <row r="266">
          <cell r="A266">
            <v>4993616</v>
          </cell>
          <cell r="B266" t="str">
            <v xml:space="preserve">Мойка Daisen 60-BE Artgranit/ваниль  </v>
          </cell>
          <cell r="C266">
            <v>16988</v>
          </cell>
        </row>
        <row r="267">
          <cell r="A267">
            <v>4993622</v>
          </cell>
          <cell r="B267" t="str">
            <v xml:space="preserve">Мойка Daisen 60-BL Artgranit/черный  </v>
          </cell>
          <cell r="C267">
            <v>16988</v>
          </cell>
        </row>
        <row r="268">
          <cell r="A268">
            <v>4993619</v>
          </cell>
          <cell r="B268" t="str">
            <v xml:space="preserve">Мойка Daisen 60-CA Artgranit/карамель </v>
          </cell>
          <cell r="C268">
            <v>16988</v>
          </cell>
        </row>
        <row r="269">
          <cell r="A269">
            <v>4993621</v>
          </cell>
          <cell r="B269" t="str">
            <v>Мойка Daisen 60-DC Artgranit/темный шоколад</v>
          </cell>
          <cell r="C269">
            <v>16988</v>
          </cell>
        </row>
        <row r="270">
          <cell r="A270">
            <v>4993620</v>
          </cell>
          <cell r="B270" t="str">
            <v xml:space="preserve">Мойка Daisen 60-GR Artgranit/leningrad grey  </v>
          </cell>
          <cell r="C270">
            <v>16988</v>
          </cell>
        </row>
        <row r="271">
          <cell r="A271">
            <v>4993618</v>
          </cell>
          <cell r="B271" t="str">
            <v xml:space="preserve">Мойка Daisen 60-PA Artgranit/пастила </v>
          </cell>
          <cell r="C271">
            <v>16988</v>
          </cell>
        </row>
        <row r="272">
          <cell r="A272">
            <v>4993623</v>
          </cell>
          <cell r="B272" t="str">
            <v xml:space="preserve">Мойка Daisen 60-SA Artgranit/бежевый  </v>
          </cell>
          <cell r="C272">
            <v>16988</v>
          </cell>
        </row>
        <row r="273">
          <cell r="A273">
            <v>4993678</v>
          </cell>
          <cell r="B273" t="str">
            <v xml:space="preserve">Мойка Daisen 65-BE Artgranit/ваниль  </v>
          </cell>
          <cell r="C273">
            <v>14188</v>
          </cell>
        </row>
        <row r="274">
          <cell r="A274">
            <v>4993684</v>
          </cell>
          <cell r="B274" t="str">
            <v xml:space="preserve">Мойка Daisen 65-BL Artgranit/черный  </v>
          </cell>
          <cell r="C274">
            <v>14188</v>
          </cell>
        </row>
        <row r="275">
          <cell r="A275">
            <v>4993681</v>
          </cell>
          <cell r="B275" t="str">
            <v xml:space="preserve">Мойка Daisen 65-CA Artgranit/карамель </v>
          </cell>
          <cell r="C275">
            <v>14188</v>
          </cell>
        </row>
        <row r="276">
          <cell r="A276">
            <v>4993683</v>
          </cell>
          <cell r="B276" t="str">
            <v>Мойка Daisen 65-DC Artgranit/темный шоколад</v>
          </cell>
          <cell r="C276">
            <v>14188</v>
          </cell>
        </row>
        <row r="277">
          <cell r="A277">
            <v>4993682</v>
          </cell>
          <cell r="B277" t="str">
            <v xml:space="preserve">Мойка Daisen 65-GR Artgranit/leningrad grey  </v>
          </cell>
          <cell r="C277">
            <v>14188</v>
          </cell>
        </row>
        <row r="278">
          <cell r="A278">
            <v>4993680</v>
          </cell>
          <cell r="B278" t="str">
            <v xml:space="preserve">Мойка Daisen 65-PA Artgranit/пастила </v>
          </cell>
          <cell r="C278">
            <v>14188</v>
          </cell>
        </row>
        <row r="279">
          <cell r="A279">
            <v>4993685</v>
          </cell>
          <cell r="B279" t="str">
            <v xml:space="preserve">Мойка Daisen 65-SA Artgranit/бежевый  </v>
          </cell>
          <cell r="C279">
            <v>14188</v>
          </cell>
        </row>
        <row r="280">
          <cell r="A280">
            <v>4993624</v>
          </cell>
          <cell r="B280" t="str">
            <v xml:space="preserve">Мойка Daisen 77-BE Artgranit/ваниль  </v>
          </cell>
          <cell r="C280">
            <v>20888</v>
          </cell>
        </row>
        <row r="281">
          <cell r="A281">
            <v>4993630</v>
          </cell>
          <cell r="B281" t="str">
            <v xml:space="preserve">Мойка Daisen 77-BL Artgranit/черный  </v>
          </cell>
          <cell r="C281">
            <v>20888</v>
          </cell>
        </row>
        <row r="282">
          <cell r="A282">
            <v>4993627</v>
          </cell>
          <cell r="B282" t="str">
            <v xml:space="preserve">Мойка Daisen 77-CA Artgranit/карамель </v>
          </cell>
          <cell r="C282">
            <v>20888</v>
          </cell>
        </row>
        <row r="283">
          <cell r="A283">
            <v>4993629</v>
          </cell>
          <cell r="B283" t="str">
            <v>Мойка Daisen 77-DC Artgranit/темный шоколад</v>
          </cell>
          <cell r="C283">
            <v>20888</v>
          </cell>
        </row>
        <row r="284">
          <cell r="A284">
            <v>4993628</v>
          </cell>
          <cell r="B284" t="str">
            <v xml:space="preserve">Мойка Daisen 77-GR Artgranit/leningrad grey  </v>
          </cell>
          <cell r="C284">
            <v>20888</v>
          </cell>
        </row>
        <row r="285">
          <cell r="A285">
            <v>4993625</v>
          </cell>
          <cell r="B285" t="str">
            <v>Мойка Daisen 77-MA Artgranit/марципан</v>
          </cell>
          <cell r="C285">
            <v>20888</v>
          </cell>
        </row>
        <row r="286">
          <cell r="A286">
            <v>4993626</v>
          </cell>
          <cell r="B286" t="str">
            <v xml:space="preserve">Мойка Daisen 77-PA Artgranit/пастила </v>
          </cell>
          <cell r="C286">
            <v>20888</v>
          </cell>
        </row>
        <row r="287">
          <cell r="A287">
            <v>4993631</v>
          </cell>
          <cell r="B287" t="str">
            <v xml:space="preserve">Мойка Daisen 77-SA Artgranit/бежевый  </v>
          </cell>
          <cell r="C287">
            <v>20888</v>
          </cell>
        </row>
        <row r="288">
          <cell r="A288">
            <v>4993328</v>
          </cell>
          <cell r="B288" t="str">
            <v>Мойка Daisen 78-2-BE Artgranit/ваниль</v>
          </cell>
          <cell r="C288">
            <v>17488</v>
          </cell>
        </row>
        <row r="289">
          <cell r="A289">
            <v>4993334</v>
          </cell>
          <cell r="B289" t="str">
            <v>Мойка Daisen 78-2-BL Artgranit/черный</v>
          </cell>
          <cell r="C289">
            <v>17488</v>
          </cell>
        </row>
        <row r="290">
          <cell r="A290">
            <v>4993331</v>
          </cell>
          <cell r="B290" t="str">
            <v>Мойка Daisen 78-2-CA Artgranit/карамель</v>
          </cell>
          <cell r="C290">
            <v>17488</v>
          </cell>
        </row>
        <row r="291">
          <cell r="A291">
            <v>4993333</v>
          </cell>
          <cell r="B291" t="str">
            <v>Мойка Daisen 78-2-DC Artgranit/темный шоколад</v>
          </cell>
          <cell r="C291">
            <v>17488</v>
          </cell>
        </row>
        <row r="292">
          <cell r="A292">
            <v>4993332</v>
          </cell>
          <cell r="B292" t="str">
            <v>Мойка Daisen 78-2-GR Artgranit/leningrad grey</v>
          </cell>
          <cell r="C292">
            <v>17488</v>
          </cell>
        </row>
        <row r="293">
          <cell r="A293">
            <v>4993330</v>
          </cell>
          <cell r="B293" t="str">
            <v>Мойка Daisen 78-2-PA Artgranit/пастила</v>
          </cell>
          <cell r="C293">
            <v>17488</v>
          </cell>
        </row>
        <row r="294">
          <cell r="A294">
            <v>4993417</v>
          </cell>
          <cell r="B294" t="str">
            <v>Мойка Daisen 78-2-SA Artgranit/бежевый</v>
          </cell>
          <cell r="C294">
            <v>17488</v>
          </cell>
        </row>
        <row r="295">
          <cell r="A295">
            <v>4993321</v>
          </cell>
          <cell r="B295" t="str">
            <v>Мойка Daisen 78-BE Artgranit/ваниль</v>
          </cell>
          <cell r="C295">
            <v>14788</v>
          </cell>
        </row>
        <row r="296">
          <cell r="A296">
            <v>4993327</v>
          </cell>
          <cell r="B296" t="str">
            <v>Мойка Daisen 78-BL Artgranit/черный</v>
          </cell>
          <cell r="C296">
            <v>14788</v>
          </cell>
        </row>
        <row r="297">
          <cell r="A297">
            <v>4993324</v>
          </cell>
          <cell r="B297" t="str">
            <v>Мойка Daisen 78-CA Artgranit/карамель</v>
          </cell>
          <cell r="C297">
            <v>14788</v>
          </cell>
        </row>
        <row r="298">
          <cell r="A298">
            <v>4993326</v>
          </cell>
          <cell r="B298" t="str">
            <v>Мойка Daisen 78-DC Artgranit/темный шоколад</v>
          </cell>
          <cell r="C298">
            <v>14788</v>
          </cell>
        </row>
        <row r="299">
          <cell r="A299">
            <v>4993325</v>
          </cell>
          <cell r="B299" t="str">
            <v>Мойка Daisen 78-GR Artgranit/leningrad grey</v>
          </cell>
          <cell r="C299">
            <v>14788</v>
          </cell>
        </row>
        <row r="300">
          <cell r="A300">
            <v>4993686</v>
          </cell>
          <cell r="B300" t="str">
            <v xml:space="preserve">Мойка Daisen 78-LB-BE Artgranit/ваниль  </v>
          </cell>
          <cell r="C300">
            <v>17388</v>
          </cell>
        </row>
        <row r="301">
          <cell r="A301">
            <v>4993692</v>
          </cell>
          <cell r="B301" t="str">
            <v xml:space="preserve">Мойка Daisen 78-LB-BL Artgranit/черный  </v>
          </cell>
          <cell r="C301">
            <v>17388</v>
          </cell>
        </row>
        <row r="302">
          <cell r="A302">
            <v>4993689</v>
          </cell>
          <cell r="B302" t="str">
            <v xml:space="preserve">Мойка Daisen 78-LB-CA Artgranit/карамель </v>
          </cell>
          <cell r="C302">
            <v>17388</v>
          </cell>
        </row>
        <row r="303">
          <cell r="A303">
            <v>4993691</v>
          </cell>
          <cell r="B303" t="str">
            <v>Мойка Daisen 78-LB-DC Artgranit/темный шоколад</v>
          </cell>
          <cell r="C303">
            <v>17388</v>
          </cell>
        </row>
        <row r="304">
          <cell r="A304">
            <v>4993690</v>
          </cell>
          <cell r="B304" t="str">
            <v xml:space="preserve">Мойка Daisen 78-LB-GR Artgranit/leningrad grey  </v>
          </cell>
          <cell r="C304">
            <v>17388</v>
          </cell>
        </row>
        <row r="305">
          <cell r="A305">
            <v>4993688</v>
          </cell>
          <cell r="B305" t="str">
            <v xml:space="preserve">Мойка Daisen 78-LB-PA Artgranit/пастила </v>
          </cell>
          <cell r="C305">
            <v>17388</v>
          </cell>
        </row>
        <row r="306">
          <cell r="A306">
            <v>4993693</v>
          </cell>
          <cell r="B306" t="str">
            <v xml:space="preserve">Мойка Daisen 78-LB-SA Artgranit/бежевый  </v>
          </cell>
          <cell r="C306">
            <v>17388</v>
          </cell>
        </row>
        <row r="307">
          <cell r="A307">
            <v>4993323</v>
          </cell>
          <cell r="B307" t="str">
            <v>Мойка Daisen 78-PA Artgranit/пастила</v>
          </cell>
          <cell r="C307">
            <v>14788</v>
          </cell>
        </row>
        <row r="308">
          <cell r="A308">
            <v>4993418</v>
          </cell>
          <cell r="B308" t="str">
            <v>Мойка Daisen 78-SA Artgranit/бежевый</v>
          </cell>
          <cell r="C308">
            <v>14788</v>
          </cell>
        </row>
        <row r="309">
          <cell r="A309">
            <v>4993522</v>
          </cell>
          <cell r="B309" t="str">
            <v>Мойка Daisen 78T-WH Tetogranit/белый</v>
          </cell>
          <cell r="C309">
            <v>21888</v>
          </cell>
        </row>
        <row r="310">
          <cell r="A310">
            <v>4993524</v>
          </cell>
          <cell r="B310" t="str">
            <v>Мойка Daisen 78T-EV Tetogranit/эверест</v>
          </cell>
          <cell r="C310">
            <v>21888</v>
          </cell>
        </row>
        <row r="311">
          <cell r="A311">
            <v>4993521</v>
          </cell>
          <cell r="B311" t="str">
            <v>Мойка Daisen 78T-BE Tetogranit/ваниль</v>
          </cell>
          <cell r="C311">
            <v>21888</v>
          </cell>
        </row>
        <row r="312">
          <cell r="A312">
            <v>4993523</v>
          </cell>
          <cell r="B312" t="str">
            <v>Мойка Daisen 78T-CH Tetogranit/шампань</v>
          </cell>
          <cell r="C312">
            <v>21888</v>
          </cell>
        </row>
        <row r="313">
          <cell r="A313">
            <v>4993528</v>
          </cell>
          <cell r="B313" t="str">
            <v>Мойка Daisen 78T-SA Tetogranit/бежевый</v>
          </cell>
          <cell r="C313">
            <v>21888</v>
          </cell>
        </row>
        <row r="314">
          <cell r="A314">
            <v>4993526</v>
          </cell>
          <cell r="B314" t="str">
            <v>Мойка Daisen 78T-DC Tetogranit/темный шоколад</v>
          </cell>
          <cell r="C314">
            <v>21888</v>
          </cell>
        </row>
        <row r="315">
          <cell r="A315">
            <v>4993527</v>
          </cell>
          <cell r="B315" t="str">
            <v>Мойка Daisen 78T-BL Tetogranit/черный</v>
          </cell>
          <cell r="C315">
            <v>21888</v>
          </cell>
        </row>
        <row r="316">
          <cell r="A316">
            <v>4993525</v>
          </cell>
          <cell r="B316" t="str">
            <v>Мойка Daisen 78T-PL Tetogranit/платина</v>
          </cell>
          <cell r="C316">
            <v>21888</v>
          </cell>
        </row>
        <row r="317">
          <cell r="A317">
            <v>4993584</v>
          </cell>
          <cell r="B317" t="str">
            <v>Мойка Daisen 78T-GR Tetogranit/leningrad grey</v>
          </cell>
          <cell r="C317">
            <v>21888</v>
          </cell>
        </row>
        <row r="318">
          <cell r="A318">
            <v>4993471</v>
          </cell>
          <cell r="B318" t="str">
            <v>Мойка Daisen 86-2-BE Artgranit/ваниль</v>
          </cell>
          <cell r="C318">
            <v>21888</v>
          </cell>
        </row>
        <row r="319">
          <cell r="A319">
            <v>4993477</v>
          </cell>
          <cell r="B319" t="str">
            <v>Мойка Daisen 86-2-BL Artgranit/черный</v>
          </cell>
          <cell r="C319">
            <v>21888</v>
          </cell>
        </row>
        <row r="320">
          <cell r="A320">
            <v>4993474</v>
          </cell>
          <cell r="B320" t="str">
            <v>Мойка Daisen 86-2-CA Artgranit/карамель</v>
          </cell>
          <cell r="C320">
            <v>21888</v>
          </cell>
        </row>
        <row r="321">
          <cell r="A321">
            <v>4993476</v>
          </cell>
          <cell r="B321" t="str">
            <v>Мойка Daisen 86-2-DC Artgranit/темный шоколад</v>
          </cell>
          <cell r="C321">
            <v>21888</v>
          </cell>
        </row>
        <row r="322">
          <cell r="A322">
            <v>4993475</v>
          </cell>
          <cell r="B322" t="str">
            <v>Мойка Daisen 86-2-GR Artgranit/leningrad grey</v>
          </cell>
          <cell r="C322">
            <v>21888</v>
          </cell>
        </row>
        <row r="323">
          <cell r="A323">
            <v>4993473</v>
          </cell>
          <cell r="B323" t="str">
            <v xml:space="preserve">Мойка Daisen 86-2-PA Artgranit/пастила </v>
          </cell>
          <cell r="C323">
            <v>21888</v>
          </cell>
        </row>
        <row r="324">
          <cell r="A324">
            <v>4993478</v>
          </cell>
          <cell r="B324" t="str">
            <v>Мойка Daisen 86-2-SA Artgranit/бежевый</v>
          </cell>
          <cell r="C324">
            <v>21888</v>
          </cell>
        </row>
        <row r="325">
          <cell r="A325">
            <v>4993694</v>
          </cell>
          <cell r="B325" t="str">
            <v xml:space="preserve">Мойка Daisen 86-BE Artgranit/ваниль  </v>
          </cell>
          <cell r="C325">
            <v>18588</v>
          </cell>
        </row>
        <row r="326">
          <cell r="A326">
            <v>4993700</v>
          </cell>
          <cell r="B326" t="str">
            <v xml:space="preserve">Мойка Daisen 86-BL Artgranit/черный  </v>
          </cell>
          <cell r="C326">
            <v>18588</v>
          </cell>
        </row>
        <row r="327">
          <cell r="A327">
            <v>4993697</v>
          </cell>
          <cell r="B327" t="str">
            <v xml:space="preserve">Мойка Daisen 86-CA Artgranit/карамель </v>
          </cell>
          <cell r="C327">
            <v>18588</v>
          </cell>
        </row>
        <row r="328">
          <cell r="A328">
            <v>4993699</v>
          </cell>
          <cell r="B328" t="str">
            <v>Мойка Daisen 86-DC Artgranit/темный шоколад</v>
          </cell>
          <cell r="C328">
            <v>18588</v>
          </cell>
        </row>
        <row r="329">
          <cell r="A329">
            <v>4993698</v>
          </cell>
          <cell r="B329" t="str">
            <v xml:space="preserve">Мойка Daisen 86-GR Artgranit/leningrad grey  </v>
          </cell>
          <cell r="C329">
            <v>18588</v>
          </cell>
        </row>
        <row r="330">
          <cell r="A330">
            <v>4993696</v>
          </cell>
          <cell r="B330" t="str">
            <v xml:space="preserve">Мойка Daisen 86-PA Artgranit/пастила </v>
          </cell>
          <cell r="C330">
            <v>18588</v>
          </cell>
        </row>
        <row r="331">
          <cell r="A331">
            <v>4993701</v>
          </cell>
          <cell r="B331" t="str">
            <v xml:space="preserve">Мойка Daisen 86-SA Artgranit/бежевый  </v>
          </cell>
          <cell r="C331">
            <v>18588</v>
          </cell>
        </row>
        <row r="332">
          <cell r="A332">
            <v>4993451</v>
          </cell>
          <cell r="B332" t="str">
            <v>Мойка Haruna 86-IN нерж.сталь/нержавеющая сталь</v>
          </cell>
          <cell r="C332">
            <v>15588</v>
          </cell>
        </row>
        <row r="333">
          <cell r="A333">
            <v>4993496</v>
          </cell>
          <cell r="B333" t="str">
            <v>Мойка Kasen 53-INT-GM нерж.сталь/вороненая сталь</v>
          </cell>
          <cell r="C333">
            <v>27888</v>
          </cell>
        </row>
        <row r="334">
          <cell r="A334">
            <v>4993304</v>
          </cell>
          <cell r="B334" t="str">
            <v>Мойка Kasen 53-INT-IN нерж.сталь/нержавеющая сталь</v>
          </cell>
          <cell r="C334">
            <v>25888</v>
          </cell>
        </row>
        <row r="335">
          <cell r="A335">
            <v>4993790</v>
          </cell>
          <cell r="B335" t="str">
            <v>Мойка Kasen 53-INT-LG нерж.сталь/светлое золото</v>
          </cell>
          <cell r="C335">
            <v>27888</v>
          </cell>
        </row>
        <row r="336">
          <cell r="A336">
            <v>4993274</v>
          </cell>
          <cell r="B336" t="str">
            <v>Мойка Kashiogawa 60-IN нерж.сталь/нержавеющая сталь</v>
          </cell>
          <cell r="C336">
            <v>6888</v>
          </cell>
        </row>
        <row r="337">
          <cell r="A337">
            <v>4993452</v>
          </cell>
          <cell r="B337" t="str">
            <v>Мойка Kashiogawa 79-IN нерж.сталь/нержавеющая сталь</v>
          </cell>
          <cell r="C337">
            <v>7188</v>
          </cell>
        </row>
        <row r="338">
          <cell r="A338">
            <v>4993454</v>
          </cell>
          <cell r="B338" t="str">
            <v>Мойка Kashiogawa 86-2-IN нерж.сталь/нержавеющая сталь</v>
          </cell>
          <cell r="C338">
            <v>10888</v>
          </cell>
        </row>
        <row r="339">
          <cell r="A339">
            <v>4993453</v>
          </cell>
          <cell r="B339" t="str">
            <v>Мойка Kashiogawa 86-IN нерж.сталь/нержавеющая сталь</v>
          </cell>
          <cell r="C339">
            <v>7688</v>
          </cell>
        </row>
        <row r="340">
          <cell r="A340">
            <v>4993727</v>
          </cell>
          <cell r="B340" t="str">
            <v>Мойка Kasumigaura 65-IN нерж.сталь/нержавеющая сталь</v>
          </cell>
          <cell r="C340">
            <v>10888</v>
          </cell>
        </row>
        <row r="341">
          <cell r="A341">
            <v>4993728</v>
          </cell>
          <cell r="B341" t="str">
            <v>Мойка Kasumigaura 77-IN нерж.сталь/нержавеющая сталь</v>
          </cell>
          <cell r="C341">
            <v>11588</v>
          </cell>
        </row>
        <row r="342">
          <cell r="A342">
            <v>4993373</v>
          </cell>
          <cell r="B342" t="str">
            <v xml:space="preserve">Мойка Kata 20-U-BE Artgranit/ваниль  </v>
          </cell>
          <cell r="C342">
            <v>11988</v>
          </cell>
        </row>
        <row r="343">
          <cell r="A343">
            <v>4993375</v>
          </cell>
          <cell r="B343" t="str">
            <v xml:space="preserve">Мойка Kata 20-U-BL Artgranit/черный  </v>
          </cell>
          <cell r="C343">
            <v>11988</v>
          </cell>
        </row>
        <row r="344">
          <cell r="A344">
            <v>4993371</v>
          </cell>
          <cell r="B344" t="str">
            <v xml:space="preserve">Мойка Kata 20-U-CA Artgranit/карамель </v>
          </cell>
          <cell r="C344">
            <v>11988</v>
          </cell>
        </row>
        <row r="345">
          <cell r="A345">
            <v>4993374</v>
          </cell>
          <cell r="B345" t="str">
            <v>Мойка Kata 20-U-DC Artgranit/темный шоколад</v>
          </cell>
          <cell r="C345">
            <v>11988</v>
          </cell>
        </row>
        <row r="346">
          <cell r="A346">
            <v>4993376</v>
          </cell>
          <cell r="B346" t="str">
            <v xml:space="preserve">Мойка Kata 20-U-GR Artgranit/leningrad grey  </v>
          </cell>
          <cell r="C346">
            <v>11988</v>
          </cell>
        </row>
        <row r="347">
          <cell r="A347">
            <v>4993370</v>
          </cell>
          <cell r="B347" t="str">
            <v>Мойка Kata 20-U-MA Artgranit/марципан</v>
          </cell>
          <cell r="C347">
            <v>11988</v>
          </cell>
        </row>
        <row r="348">
          <cell r="A348">
            <v>4993372</v>
          </cell>
          <cell r="B348" t="str">
            <v xml:space="preserve">Мойка Kata 20-U-PA Artgranit/пастила </v>
          </cell>
          <cell r="C348">
            <v>11988</v>
          </cell>
        </row>
        <row r="349">
          <cell r="A349">
            <v>4993419</v>
          </cell>
          <cell r="B349" t="str">
            <v xml:space="preserve">Мойка Kata 20-U-SA Artgranit/бежевый  </v>
          </cell>
          <cell r="C349">
            <v>11988</v>
          </cell>
        </row>
        <row r="350">
          <cell r="A350">
            <v>4993380</v>
          </cell>
          <cell r="B350" t="str">
            <v xml:space="preserve">Мойка Kata 34-U-BE Artgranit/ваниль  </v>
          </cell>
          <cell r="C350">
            <v>13888</v>
          </cell>
        </row>
        <row r="351">
          <cell r="A351">
            <v>4993382</v>
          </cell>
          <cell r="B351" t="str">
            <v xml:space="preserve">Мойка Kata 34-U-BL Artgranit/черный  </v>
          </cell>
          <cell r="C351">
            <v>13888</v>
          </cell>
        </row>
        <row r="352">
          <cell r="A352">
            <v>4993378</v>
          </cell>
          <cell r="B352" t="str">
            <v xml:space="preserve">Мойка Kata 34-U-CA Artgranit/карамель </v>
          </cell>
          <cell r="C352">
            <v>13888</v>
          </cell>
        </row>
        <row r="353">
          <cell r="A353">
            <v>4993381</v>
          </cell>
          <cell r="B353" t="str">
            <v>Мойка Kata 34-U-DC Artgranit/темный шоколад</v>
          </cell>
          <cell r="C353">
            <v>13888</v>
          </cell>
        </row>
        <row r="354">
          <cell r="A354">
            <v>4993383</v>
          </cell>
          <cell r="B354" t="str">
            <v xml:space="preserve">Мойка Kata 34-U-GR Artgranit/leningrad grey  </v>
          </cell>
          <cell r="C354">
            <v>13888</v>
          </cell>
        </row>
        <row r="355">
          <cell r="A355">
            <v>4993379</v>
          </cell>
          <cell r="B355" t="str">
            <v xml:space="preserve">Мойка Kata 34-U-PA Artgranit/пастила </v>
          </cell>
          <cell r="C355">
            <v>13888</v>
          </cell>
        </row>
        <row r="356">
          <cell r="A356">
            <v>4993420</v>
          </cell>
          <cell r="B356" t="str">
            <v xml:space="preserve">Мойка Kata 34-U-SA Artgranit/бежевый  </v>
          </cell>
          <cell r="C356">
            <v>13888</v>
          </cell>
        </row>
        <row r="357">
          <cell r="A357">
            <v>4993394</v>
          </cell>
          <cell r="B357" t="str">
            <v xml:space="preserve">Мойка Kata 40-U-BE Artgranit/ваниль  </v>
          </cell>
          <cell r="C357">
            <v>14988</v>
          </cell>
        </row>
        <row r="358">
          <cell r="A358">
            <v>4993396</v>
          </cell>
          <cell r="B358" t="str">
            <v xml:space="preserve">Мойка Kata 40-U-BL Artgranit/черный  </v>
          </cell>
          <cell r="C358">
            <v>14988</v>
          </cell>
        </row>
        <row r="359">
          <cell r="A359">
            <v>4993392</v>
          </cell>
          <cell r="B359" t="str">
            <v xml:space="preserve">Мойка Kata 40-U-CA Artgranit/карамель </v>
          </cell>
          <cell r="C359">
            <v>14988</v>
          </cell>
        </row>
        <row r="360">
          <cell r="A360">
            <v>4993395</v>
          </cell>
          <cell r="B360" t="str">
            <v>Мойка Kata 40-U-DC Artgranit/темный шоколад</v>
          </cell>
          <cell r="C360">
            <v>14988</v>
          </cell>
        </row>
        <row r="361">
          <cell r="A361">
            <v>4993397</v>
          </cell>
          <cell r="B361" t="str">
            <v xml:space="preserve">Мойка Kata 40-U-GR Artgranit/leningrad grey  </v>
          </cell>
          <cell r="C361">
            <v>14988</v>
          </cell>
        </row>
        <row r="362">
          <cell r="A362">
            <v>4993393</v>
          </cell>
          <cell r="B362" t="str">
            <v xml:space="preserve">Мойка Kata 40-U-PA Artgranit/пастила </v>
          </cell>
          <cell r="C362">
            <v>14988</v>
          </cell>
        </row>
        <row r="363">
          <cell r="A363">
            <v>4993422</v>
          </cell>
          <cell r="B363" t="str">
            <v xml:space="preserve">Мойка Kata 40-U-SA Artgranit/бежевый  </v>
          </cell>
          <cell r="C363">
            <v>14988</v>
          </cell>
        </row>
        <row r="364">
          <cell r="A364">
            <v>4993401</v>
          </cell>
          <cell r="B364" t="str">
            <v xml:space="preserve">Мойка Kata 44-U-BE Artgranit/ваниль  </v>
          </cell>
          <cell r="C364">
            <v>16388</v>
          </cell>
        </row>
        <row r="365">
          <cell r="A365">
            <v>4993403</v>
          </cell>
          <cell r="B365" t="str">
            <v xml:space="preserve">Мойка Kata 44-U-BL Artgranit/черный  </v>
          </cell>
          <cell r="C365">
            <v>16388</v>
          </cell>
        </row>
        <row r="366">
          <cell r="A366">
            <v>4993399</v>
          </cell>
          <cell r="B366" t="str">
            <v xml:space="preserve">Мойка Kata 44-U-CA Artgranit/карамель </v>
          </cell>
          <cell r="C366">
            <v>16388</v>
          </cell>
        </row>
        <row r="367">
          <cell r="A367">
            <v>4993402</v>
          </cell>
          <cell r="B367" t="str">
            <v>Мойка Kata 44-U-DC Artgranit/темный шоколад</v>
          </cell>
          <cell r="C367">
            <v>16388</v>
          </cell>
        </row>
        <row r="368">
          <cell r="A368">
            <v>4993404</v>
          </cell>
          <cell r="B368" t="str">
            <v xml:space="preserve">Мойка Kata 44-U-GR Artgranit/leningrad grey  </v>
          </cell>
          <cell r="C368">
            <v>16388</v>
          </cell>
        </row>
        <row r="369">
          <cell r="A369">
            <v>4993400</v>
          </cell>
          <cell r="B369" t="str">
            <v xml:space="preserve">Мойка Kata 44-U-PA Artgranit/пастила </v>
          </cell>
          <cell r="C369">
            <v>16388</v>
          </cell>
        </row>
        <row r="370">
          <cell r="A370">
            <v>4993423</v>
          </cell>
          <cell r="B370" t="str">
            <v xml:space="preserve">Мойка Kata 44-U-SA Artgranit/бежевый  </v>
          </cell>
          <cell r="C370">
            <v>16388</v>
          </cell>
        </row>
        <row r="371">
          <cell r="A371">
            <v>4993408</v>
          </cell>
          <cell r="B371" t="str">
            <v xml:space="preserve">Мойка Kata 54-U-BE Artgranit/ваниль  </v>
          </cell>
          <cell r="C371">
            <v>17488</v>
          </cell>
        </row>
        <row r="372">
          <cell r="A372">
            <v>4993410</v>
          </cell>
          <cell r="B372" t="str">
            <v xml:space="preserve">Мойка Kata 54-U-BL Artgranit/черный  </v>
          </cell>
          <cell r="C372">
            <v>17488</v>
          </cell>
        </row>
        <row r="373">
          <cell r="A373">
            <v>4993406</v>
          </cell>
          <cell r="B373" t="str">
            <v xml:space="preserve">Мойка Kata 54-U-CA Artgranit/карамель </v>
          </cell>
          <cell r="C373">
            <v>17488</v>
          </cell>
        </row>
        <row r="374">
          <cell r="A374">
            <v>4993409</v>
          </cell>
          <cell r="B374" t="str">
            <v>Мойка Kata 54-U-DC Artgranit/темный шоколад</v>
          </cell>
          <cell r="C374">
            <v>17488</v>
          </cell>
        </row>
        <row r="375">
          <cell r="A375">
            <v>4993411</v>
          </cell>
          <cell r="B375" t="str">
            <v xml:space="preserve">Мойка Kata 54-U-GR Artgranit/leningrad grey  </v>
          </cell>
          <cell r="C375">
            <v>17488</v>
          </cell>
        </row>
        <row r="376">
          <cell r="A376">
            <v>4993407</v>
          </cell>
          <cell r="B376" t="str">
            <v xml:space="preserve">Мойка Kata 54-U-PA Artgranit/пастила </v>
          </cell>
          <cell r="C376">
            <v>17488</v>
          </cell>
        </row>
        <row r="377">
          <cell r="A377">
            <v>4993424</v>
          </cell>
          <cell r="B377" t="str">
            <v xml:space="preserve">Мойка Kata 54-U-SA Artgranit/бежевый  </v>
          </cell>
          <cell r="C377">
            <v>17488</v>
          </cell>
        </row>
        <row r="378">
          <cell r="A378">
            <v>4993387</v>
          </cell>
          <cell r="B378" t="str">
            <v xml:space="preserve">Мойка Kata 55-2-U-BE Artgranit/ваниль  </v>
          </cell>
          <cell r="C378">
            <v>20888</v>
          </cell>
        </row>
        <row r="379">
          <cell r="A379">
            <v>4993389</v>
          </cell>
          <cell r="B379" t="str">
            <v xml:space="preserve">Мойка Kata 55-2-U-BL Artgranit/черный  </v>
          </cell>
          <cell r="C379">
            <v>20888</v>
          </cell>
        </row>
        <row r="380">
          <cell r="A380">
            <v>4993385</v>
          </cell>
          <cell r="B380" t="str">
            <v xml:space="preserve">Мойка Kata 55-2-U-CA Artgranit/карамель </v>
          </cell>
          <cell r="C380">
            <v>20888</v>
          </cell>
        </row>
        <row r="381">
          <cell r="A381">
            <v>4993388</v>
          </cell>
          <cell r="B381" t="str">
            <v>Мойка Kata 55-2-U-DC Artgranit/темный шоколад</v>
          </cell>
          <cell r="C381">
            <v>20888</v>
          </cell>
        </row>
        <row r="382">
          <cell r="A382">
            <v>4993390</v>
          </cell>
          <cell r="B382" t="str">
            <v xml:space="preserve">Мойка Kata 55-2-U-GR Artgranit/leningrad grey  </v>
          </cell>
          <cell r="C382">
            <v>20888</v>
          </cell>
        </row>
        <row r="383">
          <cell r="A383">
            <v>4993386</v>
          </cell>
          <cell r="B383" t="str">
            <v xml:space="preserve">Мойка Kata 55-2-U-PA Artgranit/пастила </v>
          </cell>
          <cell r="C383">
            <v>20888</v>
          </cell>
        </row>
        <row r="384">
          <cell r="A384">
            <v>4993421</v>
          </cell>
          <cell r="B384" t="str">
            <v xml:space="preserve">Мойка Kata 55-2-U-SA Artgranit/бежевый  </v>
          </cell>
          <cell r="C384">
            <v>20888</v>
          </cell>
        </row>
        <row r="385">
          <cell r="A385">
            <v>4997026</v>
          </cell>
          <cell r="B385" t="str">
            <v>Мойка Kinaru 86-U/I WH Artceramic/белый</v>
          </cell>
          <cell r="C385">
            <v>78888</v>
          </cell>
        </row>
        <row r="386">
          <cell r="A386">
            <v>4997027</v>
          </cell>
          <cell r="B386" t="str">
            <v>Мойка Kinaru 86-U/I GB Artceramic/графит</v>
          </cell>
          <cell r="C386">
            <v>78888</v>
          </cell>
        </row>
        <row r="387">
          <cell r="A387">
            <v>4997024</v>
          </cell>
          <cell r="B387" t="str">
            <v>Мойка Kinaru 86-U/I DO Artceramic/deep ocean</v>
          </cell>
          <cell r="C387">
            <v>78888</v>
          </cell>
        </row>
        <row r="388">
          <cell r="A388">
            <v>4997025</v>
          </cell>
          <cell r="B388" t="str">
            <v>Мойка Kinaru 86-U/I CN Artceramic/canyon</v>
          </cell>
          <cell r="C388">
            <v>78888</v>
          </cell>
        </row>
        <row r="389">
          <cell r="A389">
            <v>4993805</v>
          </cell>
          <cell r="B389" t="str">
            <v>Мойка Kitagawa 100-2-GB Artceramic/графит</v>
          </cell>
          <cell r="C389">
            <v>48288</v>
          </cell>
        </row>
        <row r="390">
          <cell r="A390">
            <v>4993804</v>
          </cell>
          <cell r="B390" t="str">
            <v>Мойка Kitagawa 100-2-GR Artceramic/leningrad grey</v>
          </cell>
          <cell r="C390">
            <v>48288</v>
          </cell>
        </row>
        <row r="391">
          <cell r="A391">
            <v>4993803</v>
          </cell>
          <cell r="B391" t="str">
            <v>Мойка Kitagawa 100-2-WH Artceramic/белый</v>
          </cell>
          <cell r="C391">
            <v>48288</v>
          </cell>
        </row>
        <row r="392">
          <cell r="A392">
            <v>4993786</v>
          </cell>
          <cell r="B392" t="str">
            <v>Мойка Kitagawa 100-GB Artceramic/графит</v>
          </cell>
          <cell r="C392">
            <v>48288</v>
          </cell>
        </row>
        <row r="393">
          <cell r="A393">
            <v>4993788</v>
          </cell>
          <cell r="B393" t="str">
            <v>Мойка Kitagawa 100-GR Artceramic/leningrad grey</v>
          </cell>
          <cell r="C393">
            <v>48288</v>
          </cell>
        </row>
        <row r="394">
          <cell r="A394">
            <v>4993787</v>
          </cell>
          <cell r="B394" t="str">
            <v>Мойка Kitagawa 100-WH Artceramic/белый</v>
          </cell>
          <cell r="C394">
            <v>48288</v>
          </cell>
        </row>
        <row r="395">
          <cell r="A395">
            <v>4993811</v>
          </cell>
          <cell r="B395" t="str">
            <v>мойка Kitagawa 83-2-U-GB Artceramic/графит</v>
          </cell>
          <cell r="C395">
            <v>49888</v>
          </cell>
        </row>
        <row r="396">
          <cell r="A396">
            <v>4993810</v>
          </cell>
          <cell r="B396" t="str">
            <v>мойка Kitagawa 83-2-U-GR Artceramic/leningrad grey</v>
          </cell>
          <cell r="C396">
            <v>49888</v>
          </cell>
        </row>
        <row r="397">
          <cell r="A397">
            <v>4993809</v>
          </cell>
          <cell r="B397" t="str">
            <v>мойка Kitagawa 83-2-U-WH Artceramic/белый</v>
          </cell>
          <cell r="C397">
            <v>49888</v>
          </cell>
        </row>
        <row r="398">
          <cell r="A398">
            <v>4993808</v>
          </cell>
          <cell r="B398" t="str">
            <v>Мойка Kitagawa 86-GB Artceramic/графит</v>
          </cell>
          <cell r="C398">
            <v>42888</v>
          </cell>
        </row>
        <row r="399">
          <cell r="A399">
            <v>4993807</v>
          </cell>
          <cell r="B399" t="str">
            <v>Мойка Kitagawa 86-GR Artceramic/leningrad grey</v>
          </cell>
          <cell r="C399">
            <v>42888</v>
          </cell>
        </row>
        <row r="400">
          <cell r="A400">
            <v>4993794</v>
          </cell>
          <cell r="B400" t="str">
            <v>Мойка Kitagawa 86-LB-GB Artceramic/графит</v>
          </cell>
          <cell r="C400">
            <v>51588</v>
          </cell>
        </row>
        <row r="401">
          <cell r="A401">
            <v>4993796</v>
          </cell>
          <cell r="B401" t="str">
            <v>Мойка Kitagawa 86-LB-GR Artceramic/leningrad grey</v>
          </cell>
          <cell r="C401">
            <v>51588</v>
          </cell>
        </row>
        <row r="402">
          <cell r="A402">
            <v>4993795</v>
          </cell>
          <cell r="B402" t="str">
            <v>Мойка Kitagawa 86-LB-WH Artceramic/белый</v>
          </cell>
          <cell r="C402">
            <v>51588</v>
          </cell>
        </row>
        <row r="403">
          <cell r="A403">
            <v>4993493</v>
          </cell>
          <cell r="B403" t="str">
            <v>Мойка Kitagawa 86-WH Artceramic/белый</v>
          </cell>
          <cell r="C403">
            <v>42888</v>
          </cell>
        </row>
        <row r="404">
          <cell r="A404">
            <v>4993349</v>
          </cell>
          <cell r="B404" t="str">
            <v>Мойка Manmaru 62-BE Artgranit/ваниль</v>
          </cell>
          <cell r="C404">
            <v>12888</v>
          </cell>
        </row>
        <row r="405">
          <cell r="A405">
            <v>4993355</v>
          </cell>
          <cell r="B405" t="str">
            <v>Мойка Manmaru 62-BL Artgranit/черный</v>
          </cell>
          <cell r="C405">
            <v>12888</v>
          </cell>
        </row>
        <row r="406">
          <cell r="A406">
            <v>4993352</v>
          </cell>
          <cell r="B406" t="str">
            <v>Мойка Manmaru 62-CA Artgranit/карамель</v>
          </cell>
          <cell r="C406">
            <v>12888</v>
          </cell>
        </row>
        <row r="407">
          <cell r="A407">
            <v>4993354</v>
          </cell>
          <cell r="B407" t="str">
            <v>Мойка Manmaru 62-DC Artgranit/темный шоколад</v>
          </cell>
          <cell r="C407">
            <v>12888</v>
          </cell>
        </row>
        <row r="408">
          <cell r="A408">
            <v>4993353</v>
          </cell>
          <cell r="B408" t="str">
            <v>Мойка Manmaru 62-GR Artgranit/leningrad grey</v>
          </cell>
          <cell r="C408">
            <v>12888</v>
          </cell>
        </row>
        <row r="409">
          <cell r="A409">
            <v>4993351</v>
          </cell>
          <cell r="B409" t="str">
            <v>Мойка Manmaru 62-PA Artgranit/пастила</v>
          </cell>
          <cell r="C409">
            <v>12888</v>
          </cell>
        </row>
        <row r="410">
          <cell r="A410">
            <v>4993414</v>
          </cell>
          <cell r="B410" t="str">
            <v>Мойка Manmaru 62-SA Artgranit/бежевый</v>
          </cell>
          <cell r="C410">
            <v>12888</v>
          </cell>
        </row>
        <row r="411">
          <cell r="A411">
            <v>4993356</v>
          </cell>
          <cell r="B411" t="str">
            <v>Мойка Manmaru 78-BE Artgranit/ваниль</v>
          </cell>
          <cell r="C411">
            <v>15388</v>
          </cell>
        </row>
        <row r="412">
          <cell r="A412">
            <v>4993362</v>
          </cell>
          <cell r="B412" t="str">
            <v>Мойка Manmaru 78-BL Artgranit/черный</v>
          </cell>
          <cell r="C412">
            <v>15388</v>
          </cell>
        </row>
        <row r="413">
          <cell r="A413">
            <v>4993359</v>
          </cell>
          <cell r="B413" t="str">
            <v>Мойка Manmaru 78-CA Artgranit/карамель</v>
          </cell>
          <cell r="C413">
            <v>15388</v>
          </cell>
        </row>
        <row r="414">
          <cell r="A414">
            <v>4993361</v>
          </cell>
          <cell r="B414" t="str">
            <v>Мойка Manmaru 78-DC Artgranit/темный шоколад</v>
          </cell>
          <cell r="C414">
            <v>15388</v>
          </cell>
        </row>
        <row r="415">
          <cell r="A415">
            <v>4993360</v>
          </cell>
          <cell r="B415" t="str">
            <v>Мойка Manmaru 78-GR Artgranit/leningrad grey</v>
          </cell>
          <cell r="C415">
            <v>15388</v>
          </cell>
        </row>
        <row r="416">
          <cell r="A416">
            <v>4993358</v>
          </cell>
          <cell r="B416" t="str">
            <v>Мойка Manmaru 78-PA Artgranit/пастила</v>
          </cell>
          <cell r="C416">
            <v>15388</v>
          </cell>
        </row>
        <row r="417">
          <cell r="A417">
            <v>4993413</v>
          </cell>
          <cell r="B417" t="str">
            <v>Мойка Manmaru 78-SA Artgranit/бежевый</v>
          </cell>
          <cell r="C417">
            <v>15388</v>
          </cell>
        </row>
        <row r="418">
          <cell r="A418">
            <v>4993285</v>
          </cell>
          <cell r="B418" t="str">
            <v>Мойка Maru 86-2-BE Tetogranit/ваниль</v>
          </cell>
          <cell r="C418">
            <v>30088</v>
          </cell>
        </row>
        <row r="419">
          <cell r="A419">
            <v>4993284</v>
          </cell>
          <cell r="B419" t="str">
            <v>Мойка Maru 86-2-BL Tetogranit/черный</v>
          </cell>
          <cell r="C419">
            <v>30088</v>
          </cell>
        </row>
        <row r="420">
          <cell r="A420">
            <v>4993291</v>
          </cell>
          <cell r="B420" t="str">
            <v>Мойка Maru 86-2-CH Tetogranit/шампань</v>
          </cell>
          <cell r="C420">
            <v>30088</v>
          </cell>
        </row>
        <row r="421">
          <cell r="A421">
            <v>4993290</v>
          </cell>
          <cell r="B421" t="str">
            <v>Мойка Maru 86-2-EV Tetogranit/эверест</v>
          </cell>
          <cell r="C421">
            <v>30088</v>
          </cell>
        </row>
        <row r="422">
          <cell r="A422">
            <v>4993575</v>
          </cell>
          <cell r="B422" t="str">
            <v>Мойка Maru 86-2-GR Tetogranit/leningrad grey</v>
          </cell>
          <cell r="C422">
            <v>30088</v>
          </cell>
        </row>
        <row r="423">
          <cell r="A423">
            <v>4993286</v>
          </cell>
          <cell r="B423" t="str">
            <v>Мойка Maru 86-2-SA Tetogranit/бежевый</v>
          </cell>
          <cell r="C423">
            <v>30088</v>
          </cell>
        </row>
        <row r="424">
          <cell r="A424">
            <v>4993139</v>
          </cell>
          <cell r="B424" t="str">
            <v>Мойка Maru 86-BE Tetogranit/ваниль</v>
          </cell>
          <cell r="C424">
            <v>35088</v>
          </cell>
        </row>
        <row r="425">
          <cell r="A425">
            <v>4993138</v>
          </cell>
          <cell r="B425" t="str">
            <v>Мойка Maru 86-BL Tetogranit/черный</v>
          </cell>
          <cell r="C425">
            <v>35088</v>
          </cell>
        </row>
        <row r="426">
          <cell r="A426">
            <v>4993242</v>
          </cell>
          <cell r="B426" t="str">
            <v>Мойка Maru 86-CH Tetogranit/шампань</v>
          </cell>
          <cell r="C426">
            <v>35088</v>
          </cell>
        </row>
        <row r="427">
          <cell r="A427">
            <v>4993214</v>
          </cell>
          <cell r="B427" t="str">
            <v>Мойка Maru 86-DC Tetogranit/темный шоколад</v>
          </cell>
          <cell r="C427">
            <v>35088</v>
          </cell>
        </row>
        <row r="428">
          <cell r="A428">
            <v>4993216</v>
          </cell>
          <cell r="B428" t="str">
            <v>Мойка Maru 86-EV Tetogranit/эверест</v>
          </cell>
          <cell r="C428">
            <v>35088</v>
          </cell>
        </row>
        <row r="429">
          <cell r="A429">
            <v>4993574</v>
          </cell>
          <cell r="B429" t="str">
            <v>Мойка Maru 86-GR Tetogranit/leningrad grey</v>
          </cell>
          <cell r="C429">
            <v>35088</v>
          </cell>
        </row>
        <row r="430">
          <cell r="A430">
            <v>4993215</v>
          </cell>
          <cell r="B430" t="str">
            <v>Мойка Maru 86-PL Tetogranit/платина</v>
          </cell>
          <cell r="C430">
            <v>35088</v>
          </cell>
        </row>
        <row r="431">
          <cell r="A431">
            <v>4993140</v>
          </cell>
          <cell r="B431" t="str">
            <v>Мойка Maru 86-SA Tetogranit/бежевый</v>
          </cell>
          <cell r="C431">
            <v>35088</v>
          </cell>
        </row>
        <row r="432">
          <cell r="A432">
            <v>4993165</v>
          </cell>
          <cell r="B432" t="str">
            <v>Мойка Maru 86-WH Tetogranit/белый</v>
          </cell>
          <cell r="C432">
            <v>35088</v>
          </cell>
        </row>
        <row r="433">
          <cell r="A433">
            <v>4973731</v>
          </cell>
          <cell r="B433" t="str">
            <v>Мойка Mizu 78-2-IN нерж.сталь/нержавеющая сталь</v>
          </cell>
          <cell r="C433">
            <v>26388</v>
          </cell>
        </row>
        <row r="434">
          <cell r="A434">
            <v>4973730</v>
          </cell>
          <cell r="B434" t="str">
            <v>Мойка Mizu 78-IN нерж.сталь/нержавеющая сталь</v>
          </cell>
          <cell r="C434">
            <v>21888</v>
          </cell>
        </row>
        <row r="435">
          <cell r="A435">
            <v>4973729</v>
          </cell>
          <cell r="B435" t="str">
            <v>Мойка Mizu 78-LB-IN нерж.сталь/нержавеющая сталь</v>
          </cell>
          <cell r="C435">
            <v>25288</v>
          </cell>
        </row>
        <row r="436">
          <cell r="A436">
            <v>4993504</v>
          </cell>
          <cell r="B436" t="str">
            <v>Мойка Miya 50R BE Tetogranit/ваниль</v>
          </cell>
          <cell r="C436">
            <v>15888</v>
          </cell>
        </row>
        <row r="437">
          <cell r="A437">
            <v>4993506</v>
          </cell>
          <cell r="B437" t="str">
            <v>Мойка Miya 50R WH Tetogranit/белый</v>
          </cell>
          <cell r="C437">
            <v>15888</v>
          </cell>
        </row>
        <row r="438">
          <cell r="A438">
            <v>4993510</v>
          </cell>
          <cell r="B438" t="str">
            <v>Мойка Miya 50R EV Tetogranit/эверест</v>
          </cell>
          <cell r="C438">
            <v>15888</v>
          </cell>
        </row>
        <row r="439">
          <cell r="A439">
            <v>4993508</v>
          </cell>
          <cell r="B439" t="str">
            <v>Мойка Miya 50R CH Tetogranit/шампань</v>
          </cell>
          <cell r="C439">
            <v>15888</v>
          </cell>
        </row>
        <row r="440">
          <cell r="A440">
            <v>4993505</v>
          </cell>
          <cell r="B440" t="str">
            <v>Мойка Miya 50R SA Tetogranit/бежевый</v>
          </cell>
          <cell r="C440">
            <v>15888</v>
          </cell>
        </row>
        <row r="441">
          <cell r="A441">
            <v>4993507</v>
          </cell>
          <cell r="B441" t="str">
            <v>Мойка Miya 50R DC Tetogranit/темный шоколад</v>
          </cell>
          <cell r="C441">
            <v>15888</v>
          </cell>
        </row>
        <row r="442">
          <cell r="A442">
            <v>4993502</v>
          </cell>
          <cell r="B442" t="str">
            <v>Мойка Miya 50R BL Tetogranit/черный</v>
          </cell>
          <cell r="C442">
            <v>15888</v>
          </cell>
        </row>
        <row r="443">
          <cell r="A443">
            <v>4993511</v>
          </cell>
          <cell r="B443" t="str">
            <v>Мойка Miya 50R PL Tetogranit/платина</v>
          </cell>
          <cell r="C443">
            <v>15888</v>
          </cell>
        </row>
        <row r="444">
          <cell r="A444">
            <v>4993582</v>
          </cell>
          <cell r="B444" t="str">
            <v>Мойка Miya 50R GR Tetogranit/leningrad grey</v>
          </cell>
          <cell r="C444">
            <v>15888</v>
          </cell>
        </row>
        <row r="445">
          <cell r="A445">
            <v>4993484</v>
          </cell>
          <cell r="B445" t="str">
            <v>Мойка Omi 16-U-AB нерж.сталь/латунь</v>
          </cell>
          <cell r="C445">
            <v>14188</v>
          </cell>
        </row>
        <row r="446">
          <cell r="A446">
            <v>4997022</v>
          </cell>
          <cell r="B446" t="str">
            <v>Мойка Omi 20-U-IN нерж.сталь/нержавеющая сталь</v>
          </cell>
          <cell r="C446">
            <v>8288</v>
          </cell>
        </row>
        <row r="447">
          <cell r="A447">
            <v>4993485</v>
          </cell>
          <cell r="B447" t="str">
            <v>Мойка Omi 36-U/I-IN нерж.сталь/нержавеющая сталь</v>
          </cell>
          <cell r="C447">
            <v>7588</v>
          </cell>
        </row>
        <row r="448">
          <cell r="A448">
            <v>4993494</v>
          </cell>
          <cell r="B448" t="str">
            <v>Мойка Omi 44-U/I Quadro IN нерж.сталь/нержавеющая сталь</v>
          </cell>
          <cell r="C448">
            <v>7688</v>
          </cell>
        </row>
        <row r="449">
          <cell r="A449">
            <v>4993191</v>
          </cell>
          <cell r="B449" t="str">
            <v>Мойка Omi 44-U/I-GM нерж.сталь/вороненая сталь</v>
          </cell>
          <cell r="C449">
            <v>22988</v>
          </cell>
        </row>
        <row r="450">
          <cell r="A450">
            <v>4993190</v>
          </cell>
          <cell r="B450" t="str">
            <v>Мойка Omi 44-U/I-АB нерж.сталь/латунь</v>
          </cell>
          <cell r="C450">
            <v>22988</v>
          </cell>
        </row>
        <row r="451">
          <cell r="A451">
            <v>4993067</v>
          </cell>
          <cell r="B451" t="str">
            <v>Мойка Omi 49-U/I-AB нерж.сталь/латунь</v>
          </cell>
          <cell r="C451">
            <v>25288</v>
          </cell>
        </row>
        <row r="452">
          <cell r="A452">
            <v>4993073</v>
          </cell>
          <cell r="B452" t="str">
            <v>Мойка Omi 49-U/I-GM нерж.сталь/вороненая сталь</v>
          </cell>
          <cell r="C452">
            <v>25288</v>
          </cell>
        </row>
        <row r="453">
          <cell r="A453">
            <v>4993066</v>
          </cell>
          <cell r="B453" t="str">
            <v>Мойка Omi 49-U/I-IN нерж.сталь/нержавеющая сталь</v>
          </cell>
          <cell r="C453">
            <v>11388</v>
          </cell>
        </row>
        <row r="454">
          <cell r="A454">
            <v>4993488</v>
          </cell>
          <cell r="B454" t="str">
            <v>Мойка Omi 54-U/I-IN нерж.сталь/нержавеющая сталь</v>
          </cell>
          <cell r="C454">
            <v>13188</v>
          </cell>
        </row>
        <row r="455">
          <cell r="A455">
            <v>4993500</v>
          </cell>
          <cell r="B455" t="str">
            <v>Мойка Omi 76-U/I-IN нерж.сталь/нержавеющая сталь</v>
          </cell>
          <cell r="C455">
            <v>18888</v>
          </cell>
        </row>
        <row r="456">
          <cell r="A456">
            <v>4993732</v>
          </cell>
          <cell r="B456" t="str">
            <v>Мойка Sagami 63-IN нерж.сталь/нержавеющая сталь</v>
          </cell>
          <cell r="C456">
            <v>9688</v>
          </cell>
        </row>
        <row r="457">
          <cell r="A457">
            <v>4993733</v>
          </cell>
          <cell r="B457" t="str">
            <v>Мойка Sagami 79-2-IN нерж.сталь/нержавеющая сталь</v>
          </cell>
          <cell r="C457">
            <v>12888</v>
          </cell>
        </row>
        <row r="458">
          <cell r="A458">
            <v>4993735</v>
          </cell>
          <cell r="B458" t="str">
            <v>Мойка Sagami 79-IN нерж.сталь/нержавеющая сталь</v>
          </cell>
          <cell r="C458">
            <v>10388</v>
          </cell>
        </row>
        <row r="459">
          <cell r="A459">
            <v>4993887</v>
          </cell>
          <cell r="B459" t="str">
            <v>Мойка Sakaime 100-WH Tetogranit/белый</v>
          </cell>
          <cell r="C459">
            <v>26888</v>
          </cell>
        </row>
        <row r="460">
          <cell r="A460">
            <v>4993890</v>
          </cell>
          <cell r="B460" t="str">
            <v>Мойка Sakaime 100-EV Tetogranit/эверест</v>
          </cell>
          <cell r="C460">
            <v>26888</v>
          </cell>
        </row>
        <row r="461">
          <cell r="A461">
            <v>4993884</v>
          </cell>
          <cell r="B461" t="str">
            <v>Мойка Sakaime 100-BL Tetogranit/черный</v>
          </cell>
          <cell r="C461">
            <v>26888</v>
          </cell>
        </row>
        <row r="462">
          <cell r="A462">
            <v>4993885</v>
          </cell>
          <cell r="B462" t="str">
            <v>Мойка Sakaime 100-BE Tetogranit/ваниль</v>
          </cell>
          <cell r="C462">
            <v>26888</v>
          </cell>
        </row>
        <row r="463">
          <cell r="A463">
            <v>4993886</v>
          </cell>
          <cell r="B463" t="str">
            <v>Мойка Sakaime 100-SA Tetogranit/бежевый</v>
          </cell>
          <cell r="C463">
            <v>26888</v>
          </cell>
        </row>
        <row r="464">
          <cell r="A464">
            <v>4993888</v>
          </cell>
          <cell r="B464" t="str">
            <v>Мойка Sakaime 100-DC Tetogranit/темный шоколад</v>
          </cell>
          <cell r="C464">
            <v>26888</v>
          </cell>
        </row>
        <row r="465">
          <cell r="A465">
            <v>4993889</v>
          </cell>
          <cell r="B465" t="str">
            <v>Мойка Sakaime 100-CH Tetogranit/шампань</v>
          </cell>
          <cell r="C465">
            <v>26888</v>
          </cell>
        </row>
        <row r="466">
          <cell r="A466">
            <v>4993891</v>
          </cell>
          <cell r="B466" t="str">
            <v>Мойка Sakaime 100-PL Tetogranit/платина</v>
          </cell>
          <cell r="C466">
            <v>26888</v>
          </cell>
        </row>
        <row r="467">
          <cell r="A467">
            <v>4993561</v>
          </cell>
          <cell r="B467" t="str">
            <v>Мойка Sakaime 100-GR Tetogranit/leningrad grey</v>
          </cell>
          <cell r="C467">
            <v>26888</v>
          </cell>
        </row>
        <row r="468">
          <cell r="A468">
            <v>4993892</v>
          </cell>
          <cell r="B468" t="str">
            <v>Мойка Sakaime 100-2-BL Tetogranit/черный</v>
          </cell>
          <cell r="C468">
            <v>27888</v>
          </cell>
        </row>
        <row r="469">
          <cell r="A469">
            <v>4993898</v>
          </cell>
          <cell r="B469" t="str">
            <v>Мойка Sakaime 100-2-EV Tetogranit/эверест</v>
          </cell>
          <cell r="C469">
            <v>27888</v>
          </cell>
        </row>
        <row r="470">
          <cell r="A470">
            <v>4993897</v>
          </cell>
          <cell r="B470" t="str">
            <v>Мойка Sakaime 100-2-CH Tetogranit/шампань</v>
          </cell>
          <cell r="C470">
            <v>27888</v>
          </cell>
        </row>
        <row r="471">
          <cell r="A471">
            <v>4993124</v>
          </cell>
          <cell r="B471" t="str">
            <v>Мойка Sakaime 105C-BE Tetogranit/ваниль</v>
          </cell>
          <cell r="C471">
            <v>31388</v>
          </cell>
        </row>
        <row r="472">
          <cell r="A472">
            <v>4993123</v>
          </cell>
          <cell r="B472" t="str">
            <v>Мойка Sakaime 105C-BL Tetogranit/черный</v>
          </cell>
          <cell r="C472">
            <v>31388</v>
          </cell>
        </row>
        <row r="473">
          <cell r="A473">
            <v>4993208</v>
          </cell>
          <cell r="B473" t="str">
            <v>Мойка Sakaime 105C-DC Tetogranit/темный шоколад</v>
          </cell>
          <cell r="C473">
            <v>31388</v>
          </cell>
        </row>
        <row r="474">
          <cell r="A474">
            <v>4993210</v>
          </cell>
          <cell r="B474" t="str">
            <v>Мойка Sakaime 105C-EV Tetogranit/эверест</v>
          </cell>
          <cell r="C474">
            <v>31388</v>
          </cell>
        </row>
        <row r="475">
          <cell r="A475">
            <v>4993576</v>
          </cell>
          <cell r="B475" t="str">
            <v>Мойка Sakaime 105C-GR Tetogranit/leningrad grey</v>
          </cell>
          <cell r="C475">
            <v>31388</v>
          </cell>
        </row>
        <row r="476">
          <cell r="A476">
            <v>4993209</v>
          </cell>
          <cell r="B476" t="str">
            <v>Мойка Sakaime 105C-PL Tetogranit/платина</v>
          </cell>
          <cell r="C476">
            <v>31388</v>
          </cell>
        </row>
        <row r="477">
          <cell r="A477">
            <v>4993125</v>
          </cell>
          <cell r="B477" t="str">
            <v>Мойка Sakaime 105C-SA Tetogranit/бежевый</v>
          </cell>
          <cell r="C477">
            <v>31388</v>
          </cell>
        </row>
        <row r="478">
          <cell r="A478">
            <v>4993137</v>
          </cell>
          <cell r="B478" t="str">
            <v>Мойка Sakaime 105C-WH Tetogranit/белый</v>
          </cell>
          <cell r="C478">
            <v>31388</v>
          </cell>
        </row>
        <row r="479">
          <cell r="A479">
            <v>4993240</v>
          </cell>
          <cell r="B479" t="str">
            <v>Мойка Sakaime 105C-СH Tetogranit/шампань</v>
          </cell>
          <cell r="C479">
            <v>31388</v>
          </cell>
        </row>
        <row r="480">
          <cell r="A480">
            <v>4993909</v>
          </cell>
          <cell r="B480" t="str">
            <v>Мойка Sakaime 60-2-BE Tetogranit/Ваниль</v>
          </cell>
          <cell r="C480">
            <v>28588</v>
          </cell>
        </row>
        <row r="481">
          <cell r="A481">
            <v>4993908</v>
          </cell>
          <cell r="B481" t="str">
            <v>Мойка Sakaime 60-2-BL Tetogranit/Черный</v>
          </cell>
          <cell r="C481">
            <v>28588</v>
          </cell>
        </row>
        <row r="482">
          <cell r="A482">
            <v>4993912</v>
          </cell>
          <cell r="B482" t="str">
            <v>Мойка Sakaime 60-2-DC Tetogranit/Темный Шоколад</v>
          </cell>
          <cell r="C482">
            <v>28588</v>
          </cell>
        </row>
        <row r="483">
          <cell r="A483">
            <v>4993914</v>
          </cell>
          <cell r="B483" t="str">
            <v>Мойка Sakaime 60-2-EV Tetogranit/Эверест</v>
          </cell>
          <cell r="C483">
            <v>28588</v>
          </cell>
        </row>
        <row r="484">
          <cell r="A484">
            <v>4993915</v>
          </cell>
          <cell r="B484" t="str">
            <v>Мойка Sakaime 60-2-PL Tetogranit/Платина</v>
          </cell>
          <cell r="C484">
            <v>28588</v>
          </cell>
        </row>
        <row r="485">
          <cell r="A485">
            <v>4993911</v>
          </cell>
          <cell r="B485" t="str">
            <v>Мойка Sakaime 60-2-WH Tetogranit/Белый</v>
          </cell>
          <cell r="C485">
            <v>28588</v>
          </cell>
        </row>
        <row r="486">
          <cell r="A486">
            <v>4993121</v>
          </cell>
          <cell r="B486" t="str">
            <v>Мойка Sakaime 60E-BE Tetogranit/ваниль</v>
          </cell>
          <cell r="C486">
            <v>16888</v>
          </cell>
        </row>
        <row r="487">
          <cell r="A487">
            <v>4993120</v>
          </cell>
          <cell r="B487" t="str">
            <v>Мойка Sakaime 60E-BL Tetogranit/черный</v>
          </cell>
          <cell r="C487">
            <v>16888</v>
          </cell>
        </row>
        <row r="488">
          <cell r="A488">
            <v>4993205</v>
          </cell>
          <cell r="B488" t="str">
            <v>Мойка Sakaime 60E-DC Tetogranit/темный шоколад</v>
          </cell>
          <cell r="C488">
            <v>16888</v>
          </cell>
        </row>
        <row r="489">
          <cell r="A489">
            <v>4993207</v>
          </cell>
          <cell r="B489" t="str">
            <v>Мойка Sakaime 60E-EV Tetogranit/эверест</v>
          </cell>
          <cell r="C489">
            <v>16888</v>
          </cell>
        </row>
        <row r="490">
          <cell r="A490">
            <v>4993544</v>
          </cell>
          <cell r="B490" t="str">
            <v>Мойка Sakaime 60E-GR Tetogranit/leningrad grey</v>
          </cell>
          <cell r="C490">
            <v>16888</v>
          </cell>
        </row>
        <row r="491">
          <cell r="A491">
            <v>4993206</v>
          </cell>
          <cell r="B491" t="str">
            <v>Мойка Sakaime 60E-PL Tetogranit/платина</v>
          </cell>
          <cell r="C491">
            <v>16888</v>
          </cell>
        </row>
        <row r="492">
          <cell r="A492">
            <v>4993122</v>
          </cell>
          <cell r="B492" t="str">
            <v>Мойка Sakaime 60E-SA Tetogranit/бежевый</v>
          </cell>
          <cell r="C492">
            <v>16888</v>
          </cell>
        </row>
        <row r="493">
          <cell r="A493">
            <v>4993136</v>
          </cell>
          <cell r="B493" t="str">
            <v>Мойка Sakaime 60E-WH Tetogranit/белый</v>
          </cell>
          <cell r="C493">
            <v>16888</v>
          </cell>
        </row>
        <row r="494">
          <cell r="A494">
            <v>4993239</v>
          </cell>
          <cell r="B494" t="str">
            <v>Мойка Sakaime 60E-СH Tetogranit/шампань</v>
          </cell>
          <cell r="C494">
            <v>16888</v>
          </cell>
        </row>
        <row r="495">
          <cell r="A495">
            <v>4993109</v>
          </cell>
          <cell r="B495" t="str">
            <v>Мойка Sakaime 68-BE Tetogranit/ваниль</v>
          </cell>
          <cell r="C495">
            <v>19188</v>
          </cell>
        </row>
        <row r="496">
          <cell r="A496">
            <v>4993108</v>
          </cell>
          <cell r="B496" t="str">
            <v>Мойка Sakaime 68-BL Tetogranit/черный</v>
          </cell>
          <cell r="C496">
            <v>19188</v>
          </cell>
        </row>
        <row r="497">
          <cell r="A497">
            <v>4993235</v>
          </cell>
          <cell r="B497" t="str">
            <v>Мойка Sakaime 68-CH Tetogranit/шампань</v>
          </cell>
          <cell r="C497">
            <v>19188</v>
          </cell>
        </row>
        <row r="498">
          <cell r="A498">
            <v>4993192</v>
          </cell>
          <cell r="B498" t="str">
            <v>Мойка Sakaime 68-DC Tetogranit/темный шоколад</v>
          </cell>
          <cell r="C498">
            <v>19188</v>
          </cell>
        </row>
        <row r="499">
          <cell r="A499">
            <v>4993194</v>
          </cell>
          <cell r="B499" t="str">
            <v>Мойка Sakaime 68-EV Tetogranit/эверест</v>
          </cell>
          <cell r="C499">
            <v>19188</v>
          </cell>
        </row>
        <row r="500">
          <cell r="A500">
            <v>4993545</v>
          </cell>
          <cell r="B500" t="str">
            <v>Мойка Sakaime 68-GR Tetogranit/leningrad grey</v>
          </cell>
          <cell r="C500">
            <v>19188</v>
          </cell>
        </row>
        <row r="501">
          <cell r="A501">
            <v>4993193</v>
          </cell>
          <cell r="B501" t="str">
            <v>Мойка Sakaime 68-PL Tetogranit/платина</v>
          </cell>
          <cell r="C501">
            <v>19188</v>
          </cell>
        </row>
        <row r="502">
          <cell r="A502">
            <v>4993110</v>
          </cell>
          <cell r="B502" t="str">
            <v>Мойка Sakaime 68-SA Tetogranit/бежевый</v>
          </cell>
          <cell r="C502">
            <v>19188</v>
          </cell>
        </row>
        <row r="503">
          <cell r="A503">
            <v>4993126</v>
          </cell>
          <cell r="B503" t="str">
            <v>Мойка Sakaime 68-WH Tetogranit/белый</v>
          </cell>
          <cell r="C503">
            <v>19188</v>
          </cell>
        </row>
        <row r="504">
          <cell r="A504">
            <v>4993115</v>
          </cell>
          <cell r="B504" t="str">
            <v>Мойка Sakaime 78-2-BE Tetogranit/ваниль</v>
          </cell>
          <cell r="C504">
            <v>22988</v>
          </cell>
        </row>
        <row r="505">
          <cell r="A505">
            <v>4993114</v>
          </cell>
          <cell r="B505" t="str">
            <v>Мойка Sakaime 78-2-BL Tetogranit/черный</v>
          </cell>
          <cell r="C505">
            <v>22988</v>
          </cell>
        </row>
        <row r="506">
          <cell r="A506">
            <v>4993237</v>
          </cell>
          <cell r="B506" t="str">
            <v>Мойка Sakaime 78-2-CH Tetogranit/шампань</v>
          </cell>
          <cell r="C506">
            <v>22988</v>
          </cell>
        </row>
        <row r="507">
          <cell r="A507">
            <v>4993198</v>
          </cell>
          <cell r="B507" t="str">
            <v>Мойка Sakaime 78-2-DC Tetogranit/темный шоколад</v>
          </cell>
          <cell r="C507">
            <v>22988</v>
          </cell>
        </row>
        <row r="508">
          <cell r="A508">
            <v>4993200</v>
          </cell>
          <cell r="B508" t="str">
            <v>Мойка Sakaime 78-2-EV Tetogranit/эверест</v>
          </cell>
          <cell r="C508">
            <v>22988</v>
          </cell>
        </row>
        <row r="509">
          <cell r="A509">
            <v>4993559</v>
          </cell>
          <cell r="B509" t="str">
            <v>Мойка Sakaime 78-2-GR Tetogranit/leningrad grey</v>
          </cell>
          <cell r="C509">
            <v>22988</v>
          </cell>
        </row>
        <row r="510">
          <cell r="A510">
            <v>4993199</v>
          </cell>
          <cell r="B510" t="str">
            <v>Мойка Sakaime 78-2-PL Tetogranit/платина</v>
          </cell>
          <cell r="C510">
            <v>22988</v>
          </cell>
        </row>
        <row r="511">
          <cell r="A511">
            <v>4993116</v>
          </cell>
          <cell r="B511" t="str">
            <v>Мойка Sakaime 78-2-SA Tetogranit/бежевый</v>
          </cell>
          <cell r="C511">
            <v>22988</v>
          </cell>
        </row>
        <row r="512">
          <cell r="A512">
            <v>4993128</v>
          </cell>
          <cell r="B512" t="str">
            <v>Мойка Sakaime 78-2-WH Tetogranit/белый</v>
          </cell>
          <cell r="C512">
            <v>22988</v>
          </cell>
        </row>
        <row r="513">
          <cell r="A513">
            <v>4993112</v>
          </cell>
          <cell r="B513" t="str">
            <v>Мойка Sakaime 78-BE Tetogranit/ваниль</v>
          </cell>
          <cell r="C513">
            <v>21888</v>
          </cell>
        </row>
        <row r="514">
          <cell r="A514">
            <v>4993111</v>
          </cell>
          <cell r="B514" t="str">
            <v>Мойка Sakaime 78-BL Tetogranit/черный</v>
          </cell>
          <cell r="C514">
            <v>21888</v>
          </cell>
        </row>
        <row r="515">
          <cell r="A515">
            <v>4993236</v>
          </cell>
          <cell r="B515" t="str">
            <v>Мойка Sakaime 78-CH Tetogranit/шампань</v>
          </cell>
          <cell r="C515">
            <v>21888</v>
          </cell>
        </row>
        <row r="516">
          <cell r="A516">
            <v>4993195</v>
          </cell>
          <cell r="B516" t="str">
            <v>Мойка Sakaime 78-DC Tetogranit/темный шоколад</v>
          </cell>
          <cell r="C516">
            <v>21888</v>
          </cell>
        </row>
        <row r="517">
          <cell r="A517">
            <v>4993197</v>
          </cell>
          <cell r="B517" t="str">
            <v>Мойка Sakaime 78-EV Tetogranit/эверест</v>
          </cell>
          <cell r="C517">
            <v>21888</v>
          </cell>
        </row>
        <row r="518">
          <cell r="A518">
            <v>4993548</v>
          </cell>
          <cell r="B518" t="str">
            <v>Мойка Sakaime 78-GR Tetogranit/leningrad grey</v>
          </cell>
          <cell r="C518">
            <v>21888</v>
          </cell>
        </row>
        <row r="519">
          <cell r="A519">
            <v>4993901</v>
          </cell>
          <cell r="B519" t="str">
            <v>Мойка Sakaime 78-LB-BE Tetogranit/ваниль</v>
          </cell>
          <cell r="C519">
            <v>24088</v>
          </cell>
        </row>
        <row r="520">
          <cell r="A520">
            <v>4993900</v>
          </cell>
          <cell r="B520" t="str">
            <v>Мойка Sakaime 78-LB-BL Tetogranit/черный</v>
          </cell>
          <cell r="C520">
            <v>24088</v>
          </cell>
        </row>
        <row r="521">
          <cell r="A521">
            <v>4993905</v>
          </cell>
          <cell r="B521" t="str">
            <v>Мойка Sakaime 78-LB-CH Tetogranit/шампань</v>
          </cell>
          <cell r="C521">
            <v>24088</v>
          </cell>
        </row>
        <row r="522">
          <cell r="A522">
            <v>4993904</v>
          </cell>
          <cell r="B522" t="str">
            <v>Мойка Sakaime 78-LB-DC Tetogranit/темный шоколад</v>
          </cell>
          <cell r="C522">
            <v>24088</v>
          </cell>
        </row>
        <row r="523">
          <cell r="A523">
            <v>4993906</v>
          </cell>
          <cell r="B523" t="str">
            <v>Мойка Sakaime 78-LB-EV Tetogranit/эверест</v>
          </cell>
          <cell r="C523">
            <v>24088</v>
          </cell>
        </row>
        <row r="524">
          <cell r="A524">
            <v>4993555</v>
          </cell>
          <cell r="B524" t="str">
            <v>Мойка Sakaime 78-LB-GR Tetogranit/leningrad grey</v>
          </cell>
          <cell r="C524">
            <v>24088</v>
          </cell>
        </row>
        <row r="525">
          <cell r="A525">
            <v>4993907</v>
          </cell>
          <cell r="B525" t="str">
            <v>Мойка Sakaime 78-LB-PL Tetogranit/платина</v>
          </cell>
          <cell r="C525">
            <v>24088</v>
          </cell>
        </row>
        <row r="526">
          <cell r="A526">
            <v>4993902</v>
          </cell>
          <cell r="B526" t="str">
            <v>Мойка Sakaime 78-LB-SA Tetogranit/бежевый</v>
          </cell>
          <cell r="C526">
            <v>24088</v>
          </cell>
        </row>
        <row r="527">
          <cell r="A527">
            <v>4993903</v>
          </cell>
          <cell r="B527" t="str">
            <v>Мойка Sakaime 78-LB-WH Tetogranit/белый</v>
          </cell>
          <cell r="C527">
            <v>24088</v>
          </cell>
        </row>
        <row r="528">
          <cell r="A528">
            <v>4993196</v>
          </cell>
          <cell r="B528" t="str">
            <v>Мойка Sakaime 78-PL Tetogranit/платина</v>
          </cell>
          <cell r="C528">
            <v>21888</v>
          </cell>
        </row>
        <row r="529">
          <cell r="A529">
            <v>4993113</v>
          </cell>
          <cell r="B529" t="str">
            <v>Мойка Sakaime 78-SA Tetogranit/бежевый</v>
          </cell>
          <cell r="C529">
            <v>21888</v>
          </cell>
        </row>
        <row r="530">
          <cell r="A530">
            <v>4993127</v>
          </cell>
          <cell r="B530" t="str">
            <v>Мойка Sakaime 78-WH Tetogranit/белый</v>
          </cell>
          <cell r="C530">
            <v>21888</v>
          </cell>
        </row>
        <row r="531">
          <cell r="A531">
            <v>4993277</v>
          </cell>
          <cell r="B531" t="str">
            <v>Мойка Sakaime 79-BE Tetogranit/ваниль</v>
          </cell>
          <cell r="C531">
            <v>22988</v>
          </cell>
        </row>
        <row r="532">
          <cell r="A532">
            <v>4993276</v>
          </cell>
          <cell r="B532" t="str">
            <v>Мойка Sakaime 79-BL Tetogranit/черный</v>
          </cell>
          <cell r="C532">
            <v>22988</v>
          </cell>
        </row>
        <row r="533">
          <cell r="A533">
            <v>4993283</v>
          </cell>
          <cell r="B533" t="str">
            <v>Мойка Sakaime 79-CH Tetogranit/шампань</v>
          </cell>
          <cell r="C533">
            <v>22988</v>
          </cell>
        </row>
        <row r="534">
          <cell r="A534">
            <v>4993280</v>
          </cell>
          <cell r="B534" t="str">
            <v>Мойка Sakaime 79-DC Tetogranit/темный шоколад</v>
          </cell>
          <cell r="C534">
            <v>22988</v>
          </cell>
        </row>
        <row r="535">
          <cell r="A535">
            <v>4993282</v>
          </cell>
          <cell r="B535" t="str">
            <v>Мойка Sakaime 79-EV Tetogranit/эверест</v>
          </cell>
          <cell r="C535">
            <v>22988</v>
          </cell>
        </row>
        <row r="536">
          <cell r="A536">
            <v>4993553</v>
          </cell>
          <cell r="B536" t="str">
            <v>Мойка Sakaime 79-GR Tetogranit/leningrad grey</v>
          </cell>
          <cell r="C536">
            <v>22988</v>
          </cell>
        </row>
        <row r="537">
          <cell r="A537">
            <v>4993281</v>
          </cell>
          <cell r="B537" t="str">
            <v>Мойка Sakaime 79-PL Tetogranit/платина</v>
          </cell>
          <cell r="C537">
            <v>22988</v>
          </cell>
        </row>
        <row r="538">
          <cell r="A538">
            <v>4993278</v>
          </cell>
          <cell r="B538" t="str">
            <v>Мойка Sakaime 79-SA Tetogranit/бежевый</v>
          </cell>
          <cell r="C538">
            <v>22988</v>
          </cell>
        </row>
        <row r="539">
          <cell r="A539">
            <v>4993279</v>
          </cell>
          <cell r="B539" t="str">
            <v>Мойка Sakaime 79-WH Tetogranit/белый</v>
          </cell>
          <cell r="C539">
            <v>22988</v>
          </cell>
        </row>
        <row r="540">
          <cell r="A540">
            <v>4993118</v>
          </cell>
          <cell r="B540" t="str">
            <v>Мойка Sakaime 86-2-BE Tetogranit/ваниль</v>
          </cell>
          <cell r="C540">
            <v>25288</v>
          </cell>
        </row>
        <row r="541">
          <cell r="A541">
            <v>4993117</v>
          </cell>
          <cell r="B541" t="str">
            <v>Мойка Sakaime 86-2-BL Tetogranit/черный</v>
          </cell>
          <cell r="C541">
            <v>25288</v>
          </cell>
        </row>
        <row r="542">
          <cell r="A542">
            <v>4993201</v>
          </cell>
          <cell r="B542" t="str">
            <v>Мойка Sakaime 86-2-DC Tetogranit/темный шоколад</v>
          </cell>
          <cell r="C542">
            <v>25288</v>
          </cell>
        </row>
        <row r="543">
          <cell r="A543">
            <v>4993204</v>
          </cell>
          <cell r="B543" t="str">
            <v>Мойка Sakaime 86-2-EV Tetogranit/эверест</v>
          </cell>
          <cell r="C543">
            <v>25288</v>
          </cell>
        </row>
        <row r="544">
          <cell r="A544">
            <v>4993560</v>
          </cell>
          <cell r="B544" t="str">
            <v>Мойка Sakaime 86-2-GR Tetogranit/leningrad grey</v>
          </cell>
          <cell r="C544">
            <v>25288</v>
          </cell>
        </row>
        <row r="545">
          <cell r="A545">
            <v>4993203</v>
          </cell>
          <cell r="B545" t="str">
            <v>Мойка Sakaime 86-2-PL Tetogranit/платина</v>
          </cell>
          <cell r="C545">
            <v>25288</v>
          </cell>
        </row>
        <row r="546">
          <cell r="A546">
            <v>4993119</v>
          </cell>
          <cell r="B546" t="str">
            <v>Мойка Sakaime 86-2-SA Tetogranit/бежевый</v>
          </cell>
          <cell r="C546">
            <v>25288</v>
          </cell>
        </row>
        <row r="547">
          <cell r="A547">
            <v>4993129</v>
          </cell>
          <cell r="B547" t="str">
            <v>Мойка Sakaime 86-2-WH Tetogranit/белый</v>
          </cell>
          <cell r="C547">
            <v>25288</v>
          </cell>
        </row>
        <row r="548">
          <cell r="A548">
            <v>4993238</v>
          </cell>
          <cell r="B548" t="str">
            <v>Мойка Sakaime 86-2-СH Tetogranit/шампань</v>
          </cell>
          <cell r="C548">
            <v>25288</v>
          </cell>
        </row>
        <row r="549">
          <cell r="A549">
            <v>4993007</v>
          </cell>
          <cell r="B549" t="str">
            <v>Мойка Saroma 51-IN нерж.сталь/нержавеющая сталь</v>
          </cell>
          <cell r="C549">
            <v>9688</v>
          </cell>
        </row>
        <row r="550">
          <cell r="A550">
            <v>4993655</v>
          </cell>
          <cell r="B550" t="str">
            <v xml:space="preserve">Мойка Sumi 100-BE Tetogranit/ваниль  </v>
          </cell>
          <cell r="C550">
            <v>25288</v>
          </cell>
        </row>
        <row r="551">
          <cell r="A551">
            <v>4993654</v>
          </cell>
          <cell r="B551" t="str">
            <v xml:space="preserve">Мойка Sumi 100-BL Tetogranit/черный  </v>
          </cell>
          <cell r="C551">
            <v>25288</v>
          </cell>
        </row>
        <row r="552">
          <cell r="A552">
            <v>4993661</v>
          </cell>
          <cell r="B552" t="str">
            <v xml:space="preserve">Мойка Sumi 100-CH Tetogranit/шампань  </v>
          </cell>
          <cell r="C552">
            <v>25288</v>
          </cell>
        </row>
        <row r="553">
          <cell r="A553">
            <v>4993658</v>
          </cell>
          <cell r="B553" t="str">
            <v>Мойка Sumi 100-DC Tetogranit/темный шоколад</v>
          </cell>
          <cell r="C553">
            <v>25288</v>
          </cell>
        </row>
        <row r="554">
          <cell r="A554">
            <v>4993660</v>
          </cell>
          <cell r="B554" t="str">
            <v xml:space="preserve">Мойка Sumi 100-EV Tetogranit/эверест  </v>
          </cell>
          <cell r="C554">
            <v>25288</v>
          </cell>
        </row>
        <row r="555">
          <cell r="A555">
            <v>4993565</v>
          </cell>
          <cell r="B555" t="str">
            <v>Мойка Sumi 100-GR Tetogranit/leningrad grey</v>
          </cell>
          <cell r="C555">
            <v>25288</v>
          </cell>
        </row>
        <row r="556">
          <cell r="A556">
            <v>4993659</v>
          </cell>
          <cell r="B556" t="str">
            <v xml:space="preserve">Мойка Sumi 100-PL Tetogranit/платина  </v>
          </cell>
          <cell r="C556">
            <v>25288</v>
          </cell>
        </row>
        <row r="557">
          <cell r="A557">
            <v>4993656</v>
          </cell>
          <cell r="B557" t="str">
            <v xml:space="preserve">Мойка Sumi 100-SA Tetogranit/бежевый  </v>
          </cell>
          <cell r="C557">
            <v>25288</v>
          </cell>
        </row>
        <row r="558">
          <cell r="A558">
            <v>4993657</v>
          </cell>
          <cell r="B558" t="str">
            <v xml:space="preserve">Мойка Sumi 100-WH Tetogranit/белый  </v>
          </cell>
          <cell r="C558">
            <v>25288</v>
          </cell>
        </row>
        <row r="559">
          <cell r="A559">
            <v>4993671</v>
          </cell>
          <cell r="B559" t="str">
            <v xml:space="preserve">Мойка Sumi 65-BE Tetogranit/ваниль  </v>
          </cell>
          <cell r="C559">
            <v>19188</v>
          </cell>
        </row>
        <row r="560">
          <cell r="A560">
            <v>4993670</v>
          </cell>
          <cell r="B560" t="str">
            <v xml:space="preserve">Мойка Sumi 65-BL Tetogranit/черный  </v>
          </cell>
          <cell r="C560">
            <v>19188</v>
          </cell>
        </row>
        <row r="561">
          <cell r="A561">
            <v>4993677</v>
          </cell>
          <cell r="B561" t="str">
            <v xml:space="preserve">Мойка Sumi 65-CH Tetogranit/шампань  </v>
          </cell>
          <cell r="C561">
            <v>19188</v>
          </cell>
        </row>
        <row r="562">
          <cell r="A562">
            <v>4993674</v>
          </cell>
          <cell r="B562" t="str">
            <v>Мойка Sumi 65-DC Tetogranit/темный шоколад</v>
          </cell>
          <cell r="C562">
            <v>19188</v>
          </cell>
        </row>
        <row r="563">
          <cell r="A563">
            <v>4993676</v>
          </cell>
          <cell r="B563" t="str">
            <v xml:space="preserve">Мойка Sumi 65-EV Tetogranit/эверест  </v>
          </cell>
          <cell r="C563">
            <v>19188</v>
          </cell>
        </row>
        <row r="564">
          <cell r="A564">
            <v>4993549</v>
          </cell>
          <cell r="B564" t="str">
            <v xml:space="preserve">Мойка Sumi 65-GR Tetogranit/leningrad grey  </v>
          </cell>
          <cell r="C564">
            <v>19188</v>
          </cell>
        </row>
        <row r="565">
          <cell r="A565">
            <v>4993675</v>
          </cell>
          <cell r="B565" t="str">
            <v xml:space="preserve">Мойка Sumi 65-PL Tetogranit/платина  </v>
          </cell>
          <cell r="C565">
            <v>19188</v>
          </cell>
        </row>
        <row r="566">
          <cell r="A566">
            <v>4993672</v>
          </cell>
          <cell r="B566" t="str">
            <v xml:space="preserve">Мойка Sumi 65-SA Tetogranit/бежевый  </v>
          </cell>
          <cell r="C566">
            <v>19188</v>
          </cell>
        </row>
        <row r="567">
          <cell r="A567">
            <v>4993673</v>
          </cell>
          <cell r="B567" t="str">
            <v xml:space="preserve">Мойка Sumi 65-WH Tetogranit/белый  </v>
          </cell>
          <cell r="C567">
            <v>19188</v>
          </cell>
        </row>
        <row r="568">
          <cell r="A568">
            <v>4993720</v>
          </cell>
          <cell r="B568" t="str">
            <v>Мойка Sumi 78-LB-BE Tetogranit/ваниль</v>
          </cell>
          <cell r="C568">
            <v>24188</v>
          </cell>
        </row>
        <row r="569">
          <cell r="A569">
            <v>4993719</v>
          </cell>
          <cell r="B569" t="str">
            <v>Мойка Sumi 78-LB-BL Tetogranit/черный</v>
          </cell>
          <cell r="C569">
            <v>24188</v>
          </cell>
        </row>
        <row r="570">
          <cell r="A570">
            <v>4993726</v>
          </cell>
          <cell r="B570" t="str">
            <v>Мойка Sumi 78-LB-CH Tetogranit/шампань</v>
          </cell>
          <cell r="C570">
            <v>24188</v>
          </cell>
        </row>
        <row r="571">
          <cell r="A571">
            <v>4993723</v>
          </cell>
          <cell r="B571" t="str">
            <v>Мойка Sumi 78-LB-DC Tetogranit/темный шоколад</v>
          </cell>
          <cell r="C571">
            <v>24188</v>
          </cell>
        </row>
        <row r="572">
          <cell r="A572">
            <v>4993725</v>
          </cell>
          <cell r="B572" t="str">
            <v>Мойка Sumi 78-LB-EV Tetogranit/эверест</v>
          </cell>
          <cell r="C572">
            <v>24188</v>
          </cell>
        </row>
        <row r="573">
          <cell r="A573">
            <v>4993563</v>
          </cell>
          <cell r="B573" t="str">
            <v>Мойка Sumi 78-LB-GR Tetogranit/leningrad grey</v>
          </cell>
          <cell r="C573">
            <v>24188</v>
          </cell>
        </row>
        <row r="574">
          <cell r="A574">
            <v>4993724</v>
          </cell>
          <cell r="B574" t="str">
            <v>Мойка Sumi 78-LB-PL Tetogranit/платина</v>
          </cell>
          <cell r="C574">
            <v>24188</v>
          </cell>
        </row>
        <row r="575">
          <cell r="A575">
            <v>4993721</v>
          </cell>
          <cell r="B575" t="str">
            <v>Мойка Sumi 78-LB-SA Tetogranit/бежевый</v>
          </cell>
          <cell r="C575">
            <v>24188</v>
          </cell>
        </row>
        <row r="576">
          <cell r="A576">
            <v>4993722</v>
          </cell>
          <cell r="B576" t="str">
            <v>Мойка Sumi 78-LB-WH Tetogranit/белый</v>
          </cell>
          <cell r="C576">
            <v>24188</v>
          </cell>
        </row>
        <row r="577">
          <cell r="A577">
            <v>4993663</v>
          </cell>
          <cell r="B577" t="str">
            <v xml:space="preserve">Мойка Sumi 79-BE Tetogranit/ваниль  </v>
          </cell>
          <cell r="C577">
            <v>22988</v>
          </cell>
        </row>
        <row r="578">
          <cell r="A578">
            <v>4993662</v>
          </cell>
          <cell r="B578" t="str">
            <v xml:space="preserve">Мойка Sumi 79-BL Tetogranit/черный  </v>
          </cell>
          <cell r="C578">
            <v>22988</v>
          </cell>
        </row>
        <row r="579">
          <cell r="A579">
            <v>4993669</v>
          </cell>
          <cell r="B579" t="str">
            <v xml:space="preserve">Мойка Sumi 79-CH Tetogranit/шампань  </v>
          </cell>
          <cell r="C579">
            <v>22988</v>
          </cell>
        </row>
        <row r="580">
          <cell r="A580">
            <v>4993666</v>
          </cell>
          <cell r="B580" t="str">
            <v>Мойка Sumi 79-DC Tetogranit/темный шоколад</v>
          </cell>
          <cell r="C580">
            <v>22988</v>
          </cell>
        </row>
        <row r="581">
          <cell r="A581">
            <v>4993668</v>
          </cell>
          <cell r="B581" t="str">
            <v xml:space="preserve">Мойка Sumi 79-EV Tetogranit/эверест  </v>
          </cell>
          <cell r="C581">
            <v>22988</v>
          </cell>
        </row>
        <row r="582">
          <cell r="A582">
            <v>4993552</v>
          </cell>
          <cell r="B582" t="str">
            <v>Мойка Sumi 79-GR Tetogranit/leningrad grey</v>
          </cell>
          <cell r="C582">
            <v>22988</v>
          </cell>
        </row>
        <row r="583">
          <cell r="A583">
            <v>4993667</v>
          </cell>
          <cell r="B583" t="str">
            <v xml:space="preserve">Мойка Sumi 79-PL Tetogranit/платина  </v>
          </cell>
          <cell r="C583">
            <v>22988</v>
          </cell>
        </row>
        <row r="584">
          <cell r="A584">
            <v>4993664</v>
          </cell>
          <cell r="B584" t="str">
            <v xml:space="preserve">Мойка Sumi 79-SA Tetogranit/бежевый  </v>
          </cell>
          <cell r="C584">
            <v>22988</v>
          </cell>
        </row>
        <row r="585">
          <cell r="A585">
            <v>4993665</v>
          </cell>
          <cell r="B585" t="str">
            <v xml:space="preserve">Мойка Sumi 79-WH Tetogranit/белый  </v>
          </cell>
          <cell r="C585">
            <v>22988</v>
          </cell>
        </row>
        <row r="586">
          <cell r="A586">
            <v>4993647</v>
          </cell>
          <cell r="B586" t="str">
            <v xml:space="preserve">Мойка Sumi 86-BE Tetogranit/ваниль  </v>
          </cell>
          <cell r="C586">
            <v>25288</v>
          </cell>
        </row>
        <row r="587">
          <cell r="A587">
            <v>4993646</v>
          </cell>
          <cell r="B587" t="str">
            <v xml:space="preserve">Мойка Sumi 86-BL Tetogranit/черный  </v>
          </cell>
          <cell r="C587">
            <v>25288</v>
          </cell>
        </row>
        <row r="588">
          <cell r="A588">
            <v>4993653</v>
          </cell>
          <cell r="B588" t="str">
            <v xml:space="preserve">Мойка Sumi 86-CH Tetogranit/шампань  </v>
          </cell>
          <cell r="C588">
            <v>25288</v>
          </cell>
        </row>
        <row r="589">
          <cell r="A589">
            <v>4993650</v>
          </cell>
          <cell r="B589" t="str">
            <v>Мойка Sumi 86-DC Tetogranit/темный шоколад</v>
          </cell>
          <cell r="C589">
            <v>25288</v>
          </cell>
        </row>
        <row r="590">
          <cell r="A590">
            <v>4993652</v>
          </cell>
          <cell r="B590" t="str">
            <v xml:space="preserve">Мойка Sumi 86-EV Tetogranit/эверест  </v>
          </cell>
          <cell r="C590">
            <v>25288</v>
          </cell>
        </row>
        <row r="591">
          <cell r="A591">
            <v>4993564</v>
          </cell>
          <cell r="B591" t="str">
            <v>Мойка Sumi 86-GR Tetogranit/leningrad grey</v>
          </cell>
          <cell r="C591">
            <v>25288</v>
          </cell>
        </row>
        <row r="592">
          <cell r="A592">
            <v>4993651</v>
          </cell>
          <cell r="B592" t="str">
            <v xml:space="preserve">Мойка Sumi 86-PL Tetogranit/платина  </v>
          </cell>
          <cell r="C592">
            <v>25288</v>
          </cell>
        </row>
        <row r="593">
          <cell r="A593">
            <v>4993648</v>
          </cell>
          <cell r="B593" t="str">
            <v xml:space="preserve">Мойка Sumi 86-SA Tetogranit/бежевый  </v>
          </cell>
          <cell r="C593">
            <v>25288</v>
          </cell>
        </row>
        <row r="594">
          <cell r="A594">
            <v>4993649</v>
          </cell>
          <cell r="B594" t="str">
            <v xml:space="preserve">Мойка Sumi 86-WH Tetogranit/белый  </v>
          </cell>
          <cell r="C594">
            <v>25288</v>
          </cell>
        </row>
        <row r="595">
          <cell r="A595">
            <v>4993734</v>
          </cell>
          <cell r="B595" t="str">
            <v>Мойка Tadzava 22-U/I-IN нерж.сталь/нержавеющая сталь</v>
          </cell>
          <cell r="C595">
            <v>16488</v>
          </cell>
        </row>
        <row r="596">
          <cell r="A596">
            <v>4993077</v>
          </cell>
          <cell r="B596" t="str">
            <v>Мойка Tadzava 38-U/I-IN нерж.сталь/нержавеющая сталь</v>
          </cell>
          <cell r="C596">
            <v>17988</v>
          </cell>
        </row>
        <row r="597">
          <cell r="A597">
            <v>4993079</v>
          </cell>
          <cell r="B597" t="str">
            <v>Мойка Tadzava 39-U/I-GM нерж.сталь/вороненая сталь</v>
          </cell>
          <cell r="C597">
            <v>25288</v>
          </cell>
        </row>
        <row r="598">
          <cell r="A598">
            <v>4993078</v>
          </cell>
          <cell r="B598" t="str">
            <v>Мойка Tadzava 39-U/I-АB нерж.сталь/латунь</v>
          </cell>
          <cell r="C598">
            <v>25288</v>
          </cell>
        </row>
        <row r="599">
          <cell r="A599">
            <v>4993509</v>
          </cell>
          <cell r="B599" t="str">
            <v>Мойка Tadzava 44-U/I Quadro IN нерж.сталь/нержавеющая сталь</v>
          </cell>
          <cell r="C599">
            <v>17988</v>
          </cell>
        </row>
        <row r="600">
          <cell r="A600">
            <v>4993801</v>
          </cell>
          <cell r="B600" t="str">
            <v xml:space="preserve">Мойка Tadzava 44-U/I Ultra IN нерж.сталь/нержавеющая сталь </v>
          </cell>
          <cell r="C600">
            <v>20388</v>
          </cell>
        </row>
        <row r="601">
          <cell r="A601">
            <v>4993076</v>
          </cell>
          <cell r="B601" t="str">
            <v>Мойка Tadzava 49-U/I-GM нерж.сталь/вороненая сталь</v>
          </cell>
          <cell r="C601">
            <v>30088</v>
          </cell>
        </row>
        <row r="602">
          <cell r="A602">
            <v>4993074</v>
          </cell>
          <cell r="B602" t="str">
            <v>Мойка Tadzava 49-U/I-IN нерж.сталь/нержавеющая сталь</v>
          </cell>
          <cell r="C602">
            <v>20388</v>
          </cell>
        </row>
        <row r="603">
          <cell r="A603">
            <v>4993075</v>
          </cell>
          <cell r="B603" t="str">
            <v>Мойка Tadzava 49-U/I-АB нерж.сталь/латунь</v>
          </cell>
          <cell r="C603">
            <v>30088</v>
          </cell>
        </row>
        <row r="604">
          <cell r="A604">
            <v>4993800</v>
          </cell>
          <cell r="B604" t="str">
            <v xml:space="preserve">Мойка Tadzava 54-U/I Ultra IN нерж.сталь/нержавеющая сталь </v>
          </cell>
          <cell r="C604">
            <v>24088</v>
          </cell>
        </row>
        <row r="605">
          <cell r="A605">
            <v>4993512</v>
          </cell>
          <cell r="B605" t="str">
            <v>Мойка Tadzava 54-U/I-IN нерж.сталь/нержавеющая сталь</v>
          </cell>
          <cell r="C605">
            <v>21888</v>
          </cell>
        </row>
        <row r="606">
          <cell r="A606">
            <v>4993774</v>
          </cell>
          <cell r="B606" t="str">
            <v>Мойка Tadzava 58-2-U/I-IN-L нерж.сталь/нержавеющая сталь</v>
          </cell>
          <cell r="C606">
            <v>24088</v>
          </cell>
        </row>
        <row r="607">
          <cell r="A607">
            <v>4993773</v>
          </cell>
          <cell r="B607" t="str">
            <v>Мойка Tadzava 58-2-U/I-IN-R  нерж.сталь/нержавеющая сталь</v>
          </cell>
          <cell r="C607">
            <v>24088</v>
          </cell>
        </row>
        <row r="608">
          <cell r="A608">
            <v>4993501</v>
          </cell>
          <cell r="B608" t="str">
            <v>Мойка Tadzava 75-U/I-IN нерж.сталь/нержавеющая сталь</v>
          </cell>
          <cell r="C608">
            <v>25888</v>
          </cell>
        </row>
        <row r="609">
          <cell r="A609">
            <v>4973105</v>
          </cell>
          <cell r="B609" t="str">
            <v xml:space="preserve">Мойка Taki 20-U/IF-GM нерж.сталь/вороненая сталь  </v>
          </cell>
          <cell r="C609">
            <v>25288</v>
          </cell>
        </row>
        <row r="610">
          <cell r="A610">
            <v>4973042</v>
          </cell>
          <cell r="B610" t="str">
            <v>Мойка Taki 20-U/IF-IN нерж.сталь/нержавеющая сталь</v>
          </cell>
          <cell r="C610">
            <v>25288</v>
          </cell>
        </row>
        <row r="611">
          <cell r="A611">
            <v>4973091</v>
          </cell>
          <cell r="B611" t="str">
            <v xml:space="preserve">Мойка Taki 20-U/IF-LG нерж.сталь/светлое золото  </v>
          </cell>
          <cell r="C611">
            <v>25288</v>
          </cell>
        </row>
        <row r="612">
          <cell r="A612">
            <v>4973106</v>
          </cell>
          <cell r="B612" t="str">
            <v xml:space="preserve">Мойка Taki 38-U/IF-GM нерж.сталь/вороненая сталь  </v>
          </cell>
          <cell r="C612">
            <v>32888</v>
          </cell>
        </row>
        <row r="613">
          <cell r="A613">
            <v>4973043</v>
          </cell>
          <cell r="B613" t="str">
            <v>Мойка Taki 38-U/IF-IN нерж.сталь/нержавеющая сталь</v>
          </cell>
          <cell r="C613">
            <v>27388</v>
          </cell>
        </row>
        <row r="614">
          <cell r="A614">
            <v>4973092</v>
          </cell>
          <cell r="B614" t="str">
            <v xml:space="preserve">Мойка Taki 38-U/IF-LG нерж.сталь/светлое золото  </v>
          </cell>
          <cell r="C614">
            <v>32888</v>
          </cell>
        </row>
        <row r="615">
          <cell r="A615">
            <v>4973521</v>
          </cell>
          <cell r="B615" t="str">
            <v xml:space="preserve">Мойка Taki 44-U/IF-GM нерж.сталь/вороненая сталь  </v>
          </cell>
          <cell r="C615">
            <v>38488</v>
          </cell>
        </row>
        <row r="616">
          <cell r="A616">
            <v>4973044</v>
          </cell>
          <cell r="B616" t="str">
            <v>Мойка Taki 44-U/IF-IN нерж.сталь/нержавеющая сталь</v>
          </cell>
          <cell r="C616">
            <v>32888</v>
          </cell>
        </row>
        <row r="617">
          <cell r="A617">
            <v>4973520</v>
          </cell>
          <cell r="B617" t="str">
            <v xml:space="preserve">Мойка Taki 44-U/IF-LG нерж.сталь/светлое золото  </v>
          </cell>
          <cell r="C617">
            <v>38488</v>
          </cell>
        </row>
        <row r="618">
          <cell r="A618">
            <v>4973524</v>
          </cell>
          <cell r="B618" t="str">
            <v xml:space="preserve">Мойка Taki 49-U/IF-GM нерж.сталь/вороненая сталь  </v>
          </cell>
          <cell r="C618">
            <v>39888</v>
          </cell>
        </row>
        <row r="619">
          <cell r="A619">
            <v>4973045</v>
          </cell>
          <cell r="B619" t="str">
            <v>Мойка Taki 49-U/IF-IN нерж.сталь/нержавеющая сталь</v>
          </cell>
          <cell r="C619">
            <v>32888</v>
          </cell>
        </row>
        <row r="620">
          <cell r="A620">
            <v>4973523</v>
          </cell>
          <cell r="B620" t="str">
            <v xml:space="preserve">Мойка Taki 49-U/IF-LG нерж.сталь/светлое золото  </v>
          </cell>
          <cell r="C620">
            <v>39888</v>
          </cell>
        </row>
        <row r="621">
          <cell r="A621">
            <v>4973107</v>
          </cell>
          <cell r="B621" t="str">
            <v xml:space="preserve">Мойка Taki 54-U/IF-GM нерж.сталь/вороненая сталь  </v>
          </cell>
          <cell r="C621">
            <v>43388</v>
          </cell>
        </row>
        <row r="622">
          <cell r="A622">
            <v>4973046</v>
          </cell>
          <cell r="B622" t="str">
            <v>Мойка Taki 54-U/IF-IN нерж.сталь/нержавеющая сталь</v>
          </cell>
          <cell r="C622">
            <v>36188</v>
          </cell>
        </row>
        <row r="623">
          <cell r="A623">
            <v>4973093</v>
          </cell>
          <cell r="B623" t="str">
            <v xml:space="preserve">Мойка Taki 54-U/IF-LG нерж.сталь/светлое золото  </v>
          </cell>
          <cell r="C623">
            <v>43388</v>
          </cell>
        </row>
        <row r="624">
          <cell r="A624">
            <v>4993768</v>
          </cell>
          <cell r="B624" t="str">
            <v>Мойка Taki 58-2-U/IF-IN-L нерж.сталь/нержавеющая сталь</v>
          </cell>
          <cell r="C624">
            <v>43388</v>
          </cell>
        </row>
        <row r="625">
          <cell r="A625">
            <v>4993767</v>
          </cell>
          <cell r="B625" t="str">
            <v>Мойка Taki 58-2-U/IF-IN-R нерж.сталь/нержавеющая сталь</v>
          </cell>
          <cell r="C625">
            <v>43388</v>
          </cell>
        </row>
        <row r="626">
          <cell r="A626">
            <v>4993498</v>
          </cell>
          <cell r="B626" t="str">
            <v>Мойка Taki 74-U/IF-GM нерж.сталь/вороненая сталь</v>
          </cell>
          <cell r="C626">
            <v>45888</v>
          </cell>
        </row>
        <row r="627">
          <cell r="A627">
            <v>4993497</v>
          </cell>
          <cell r="B627" t="str">
            <v>Мойка Taki 74-U/IF-IN нерж.сталь/нержавеющая сталь</v>
          </cell>
          <cell r="C627">
            <v>39888</v>
          </cell>
        </row>
        <row r="628">
          <cell r="A628">
            <v>4993499</v>
          </cell>
          <cell r="B628" t="str">
            <v>Мойка Taki 74-U/IF-LG нерж.сталь/светлое золото</v>
          </cell>
          <cell r="C628">
            <v>45888</v>
          </cell>
        </row>
        <row r="629">
          <cell r="A629">
            <v>4993793</v>
          </cell>
          <cell r="B629" t="str">
            <v>Мойка Taki 86-2-U/IF-GM нерж.сталь/вороненая сталь</v>
          </cell>
          <cell r="C629">
            <v>57088</v>
          </cell>
        </row>
        <row r="630">
          <cell r="A630">
            <v>4993791</v>
          </cell>
          <cell r="B630" t="str">
            <v>Мойка Taki 86-2-U/IF-IN нерж.сталь/нержавеющая сталь</v>
          </cell>
          <cell r="C630">
            <v>48288</v>
          </cell>
        </row>
        <row r="631">
          <cell r="A631">
            <v>4993792</v>
          </cell>
          <cell r="B631" t="str">
            <v>Мойка Taki 86-2-U/IF-LG нерж.сталь/светлое золото</v>
          </cell>
          <cell r="C631">
            <v>57088</v>
          </cell>
        </row>
        <row r="632">
          <cell r="A632">
            <v>4993736</v>
          </cell>
          <cell r="B632" t="str">
            <v>Мойка Tasogare 51-BE Artgranit/ваниль</v>
          </cell>
          <cell r="C632">
            <v>19888</v>
          </cell>
        </row>
        <row r="633">
          <cell r="A633">
            <v>4993742</v>
          </cell>
          <cell r="B633" t="str">
            <v>Мойка Tasogare 51-BL Artgranit/черный</v>
          </cell>
          <cell r="C633">
            <v>19888</v>
          </cell>
        </row>
        <row r="634">
          <cell r="A634">
            <v>4993739</v>
          </cell>
          <cell r="B634" t="str">
            <v>Мойка Tasogare 51-CA Artgranit/карамель</v>
          </cell>
          <cell r="C634">
            <v>19888</v>
          </cell>
        </row>
        <row r="635">
          <cell r="A635">
            <v>4993741</v>
          </cell>
          <cell r="B635" t="str">
            <v>Мойка Tasogare 51-DC Artgranit/темный шоколад</v>
          </cell>
          <cell r="C635">
            <v>19888</v>
          </cell>
        </row>
        <row r="636">
          <cell r="A636">
            <v>4993740</v>
          </cell>
          <cell r="B636" t="str">
            <v>Мойка Tasogare 51-GR Artgranit/leningrad grey</v>
          </cell>
          <cell r="C636">
            <v>19888</v>
          </cell>
        </row>
        <row r="637">
          <cell r="A637">
            <v>4993737</v>
          </cell>
          <cell r="B637" t="str">
            <v>Мойка Tasogare 51-MA Artgranit/марципан</v>
          </cell>
          <cell r="C637">
            <v>19888</v>
          </cell>
        </row>
        <row r="638">
          <cell r="A638">
            <v>4993738</v>
          </cell>
          <cell r="B638" t="str">
            <v>Мойка Tasogare 51-PA Artgranit/пастила</v>
          </cell>
          <cell r="C638">
            <v>19888</v>
          </cell>
        </row>
        <row r="639">
          <cell r="A639">
            <v>4993743</v>
          </cell>
          <cell r="B639" t="str">
            <v>Мойка Tasogare 51-SA Artgranit/бежевый</v>
          </cell>
          <cell r="C639">
            <v>19888</v>
          </cell>
        </row>
        <row r="640">
          <cell r="A640">
            <v>4993479</v>
          </cell>
          <cell r="B640" t="str">
            <v>Мойка Tasogare 65-BE Artgranit/ваниль</v>
          </cell>
          <cell r="C640">
            <v>21888</v>
          </cell>
        </row>
        <row r="641">
          <cell r="A641">
            <v>4993490</v>
          </cell>
          <cell r="B641" t="str">
            <v>Мойка Tasogare 65-BL Artgranit/черный</v>
          </cell>
          <cell r="C641">
            <v>21888</v>
          </cell>
        </row>
        <row r="642">
          <cell r="A642">
            <v>4993486</v>
          </cell>
          <cell r="B642" t="str">
            <v>Мойка Tasogare 65-CA Artgranit/черный</v>
          </cell>
          <cell r="C642">
            <v>21888</v>
          </cell>
        </row>
        <row r="643">
          <cell r="A643">
            <v>4993489</v>
          </cell>
          <cell r="B643" t="str">
            <v>Мойка Tasogare 65-DC Artgranit/темный шоколад</v>
          </cell>
          <cell r="C643">
            <v>21888</v>
          </cell>
        </row>
        <row r="644">
          <cell r="A644">
            <v>4993487</v>
          </cell>
          <cell r="B644" t="str">
            <v>Мойка Tasogare 65-GR Artgranit/leningrad grey</v>
          </cell>
          <cell r="C644">
            <v>21888</v>
          </cell>
        </row>
        <row r="645">
          <cell r="A645">
            <v>4993481</v>
          </cell>
          <cell r="B645" t="str">
            <v>Мойка Tasogare 65-PA Artgranit/пастила</v>
          </cell>
          <cell r="C645">
            <v>21888</v>
          </cell>
        </row>
        <row r="646">
          <cell r="A646">
            <v>4993495</v>
          </cell>
          <cell r="B646" t="str">
            <v>Мойка Tasogare 65-SA Artgranit/бежевый</v>
          </cell>
          <cell r="C646">
            <v>21888</v>
          </cell>
        </row>
        <row r="647">
          <cell r="A647">
            <v>4993744</v>
          </cell>
          <cell r="B647" t="str">
            <v>Мойка Tasogare 78-BE Artgranit/ваниль</v>
          </cell>
          <cell r="C647">
            <v>24888</v>
          </cell>
        </row>
        <row r="648">
          <cell r="A648">
            <v>4993750</v>
          </cell>
          <cell r="B648" t="str">
            <v>Мойка Tasogare 78-BL Artgranit/черный</v>
          </cell>
          <cell r="C648">
            <v>24888</v>
          </cell>
        </row>
        <row r="649">
          <cell r="A649">
            <v>4993747</v>
          </cell>
          <cell r="B649" t="str">
            <v>Мойка Tasogare 78-CA Artgranit/карамель</v>
          </cell>
          <cell r="C649">
            <v>24888</v>
          </cell>
        </row>
        <row r="650">
          <cell r="A650">
            <v>4993749</v>
          </cell>
          <cell r="B650" t="str">
            <v>Мойка Tasogare 78-DC Artgranit/темный шоколад</v>
          </cell>
          <cell r="C650">
            <v>24888</v>
          </cell>
        </row>
        <row r="651">
          <cell r="A651">
            <v>4993748</v>
          </cell>
          <cell r="B651" t="str">
            <v>Мойка Tasogare 78-GR Artgranit/leningrad grey</v>
          </cell>
          <cell r="C651">
            <v>24888</v>
          </cell>
        </row>
        <row r="652">
          <cell r="A652">
            <v>4993745</v>
          </cell>
          <cell r="B652" t="str">
            <v>Мойка Tasogare 78-MA Artgranit/марципан</v>
          </cell>
          <cell r="C652">
            <v>24888</v>
          </cell>
        </row>
        <row r="653">
          <cell r="A653">
            <v>4993746</v>
          </cell>
          <cell r="B653" t="str">
            <v>Мойка Tasogare 78-PA Artgranit/пастила</v>
          </cell>
          <cell r="C653">
            <v>24888</v>
          </cell>
        </row>
        <row r="654">
          <cell r="A654">
            <v>4993751</v>
          </cell>
          <cell r="B654" t="str">
            <v>Мойка Tasogare 78-SA Artgranit/бежевый</v>
          </cell>
          <cell r="C654">
            <v>24888</v>
          </cell>
        </row>
        <row r="655">
          <cell r="A655">
            <v>4993455</v>
          </cell>
          <cell r="B655" t="str">
            <v>Мойка Tasogare 86-BE Artgranit/ваниль</v>
          </cell>
          <cell r="C655">
            <v>27388</v>
          </cell>
        </row>
        <row r="656">
          <cell r="A656">
            <v>4993469</v>
          </cell>
          <cell r="B656" t="str">
            <v>Мойка Tasogare 86-BL Artgranit/черный</v>
          </cell>
          <cell r="C656">
            <v>27388</v>
          </cell>
        </row>
        <row r="657">
          <cell r="A657">
            <v>4993458</v>
          </cell>
          <cell r="B657" t="str">
            <v>Мойка Tasogare 86-CA Artgranit/черный</v>
          </cell>
          <cell r="C657">
            <v>27388</v>
          </cell>
        </row>
        <row r="658">
          <cell r="A658">
            <v>4993468</v>
          </cell>
          <cell r="B658" t="str">
            <v>Мойка Tasogare 86-DC Artgranit/темный шоколад</v>
          </cell>
          <cell r="C658">
            <v>27388</v>
          </cell>
        </row>
        <row r="659">
          <cell r="A659">
            <v>4993459</v>
          </cell>
          <cell r="B659" t="str">
            <v>Мойка Tasogare 86-GR Artgranit/leningrad grey</v>
          </cell>
          <cell r="C659">
            <v>27388</v>
          </cell>
        </row>
        <row r="660">
          <cell r="A660">
            <v>4993456</v>
          </cell>
          <cell r="B660" t="str">
            <v>Мойка Tasogare 86-MA Artgranit/марципан</v>
          </cell>
          <cell r="C660">
            <v>27388</v>
          </cell>
        </row>
        <row r="661">
          <cell r="A661">
            <v>4993457</v>
          </cell>
          <cell r="B661" t="str">
            <v>Мойка Tasogare 86-PA Artgranit/пастила</v>
          </cell>
          <cell r="C661">
            <v>27388</v>
          </cell>
        </row>
        <row r="662">
          <cell r="A662">
            <v>4993470</v>
          </cell>
          <cell r="B662" t="str">
            <v>Мойка Tasogare 86-SA Artgranit/бежевый</v>
          </cell>
          <cell r="C662">
            <v>27388</v>
          </cell>
        </row>
        <row r="663">
          <cell r="A663">
            <v>4993989</v>
          </cell>
          <cell r="B663" t="str">
            <v>Мойка Tedori 54-U-BE Tetogranit/ваниль</v>
          </cell>
          <cell r="C663">
            <v>22988</v>
          </cell>
        </row>
        <row r="664">
          <cell r="A664">
            <v>4993988</v>
          </cell>
          <cell r="B664" t="str">
            <v>Мойка Tedori 54-U-BL Tetogranit/черный</v>
          </cell>
          <cell r="C664">
            <v>22988</v>
          </cell>
        </row>
        <row r="665">
          <cell r="A665">
            <v>4993993</v>
          </cell>
          <cell r="B665" t="str">
            <v>Мойка Tedori 54-U-CH Tetogranit/шампань</v>
          </cell>
          <cell r="C665">
            <v>22988</v>
          </cell>
        </row>
        <row r="666">
          <cell r="A666">
            <v>4993992</v>
          </cell>
          <cell r="B666" t="str">
            <v>Мойка Tedori 54-U-DC Tetogranit/темный шоколад</v>
          </cell>
          <cell r="C666">
            <v>22988</v>
          </cell>
        </row>
        <row r="667">
          <cell r="A667">
            <v>4993994</v>
          </cell>
          <cell r="B667" t="str">
            <v>Мойка Tedori 54-U-EV Tetogranit/эверест</v>
          </cell>
          <cell r="C667">
            <v>22988</v>
          </cell>
        </row>
        <row r="668">
          <cell r="A668">
            <v>4993540</v>
          </cell>
          <cell r="B668" t="str">
            <v>Мойка Tedori 54-U-GR Tetogranit/leningrad grey</v>
          </cell>
          <cell r="C668">
            <v>22988</v>
          </cell>
        </row>
        <row r="669">
          <cell r="A669">
            <v>4993995</v>
          </cell>
          <cell r="B669" t="str">
            <v>Мойка Tedori 54-U-PL Tetogranit/платина</v>
          </cell>
          <cell r="C669">
            <v>22988</v>
          </cell>
        </row>
        <row r="670">
          <cell r="A670">
            <v>4993990</v>
          </cell>
          <cell r="B670" t="str">
            <v>Мойка Tedori 54-U-SA Tetogranit/бежевый</v>
          </cell>
          <cell r="C670">
            <v>22988</v>
          </cell>
        </row>
        <row r="671">
          <cell r="A671">
            <v>4993991</v>
          </cell>
          <cell r="B671" t="str">
            <v>Мойка Tedori 54-U-WH Tetogranit/белый</v>
          </cell>
          <cell r="C671">
            <v>22988</v>
          </cell>
        </row>
        <row r="672">
          <cell r="A672">
            <v>4993981</v>
          </cell>
          <cell r="B672" t="str">
            <v>Мойка Tedori 57-BE Tetogranit/ваниль</v>
          </cell>
          <cell r="C672">
            <v>21888</v>
          </cell>
        </row>
        <row r="673">
          <cell r="A673">
            <v>4993980</v>
          </cell>
          <cell r="B673" t="str">
            <v>Мойка Tedori 57-BL Tetogranit/черный</v>
          </cell>
          <cell r="C673">
            <v>21888</v>
          </cell>
        </row>
        <row r="674">
          <cell r="A674">
            <v>4993985</v>
          </cell>
          <cell r="B674" t="str">
            <v>Мойка Tedori 57-CH Tetogranit/шампань</v>
          </cell>
          <cell r="C674">
            <v>21888</v>
          </cell>
        </row>
        <row r="675">
          <cell r="A675">
            <v>4993984</v>
          </cell>
          <cell r="B675" t="str">
            <v>Мойка Tedori 57-DC Tetogranit/темный шоколад</v>
          </cell>
          <cell r="C675">
            <v>21888</v>
          </cell>
        </row>
        <row r="676">
          <cell r="A676">
            <v>4993986</v>
          </cell>
          <cell r="B676" t="str">
            <v>Мойка Tedori 57-EV Tetogranit/эверест</v>
          </cell>
          <cell r="C676">
            <v>21888</v>
          </cell>
        </row>
        <row r="677">
          <cell r="A677">
            <v>4993566</v>
          </cell>
          <cell r="B677" t="str">
            <v>Мойка Tedori 57-GR Tetogranit/leningrad grey</v>
          </cell>
          <cell r="C677">
            <v>21888</v>
          </cell>
        </row>
        <row r="678">
          <cell r="A678">
            <v>4993987</v>
          </cell>
          <cell r="B678" t="str">
            <v>Мойка Tedori 57-PL Tetogranit/платина</v>
          </cell>
          <cell r="C678">
            <v>21888</v>
          </cell>
        </row>
        <row r="679">
          <cell r="A679">
            <v>4993982</v>
          </cell>
          <cell r="B679" t="str">
            <v>Мойка Tedori 57-SA Tetogranit/бежевый</v>
          </cell>
          <cell r="C679">
            <v>21888</v>
          </cell>
        </row>
        <row r="680">
          <cell r="A680">
            <v>4993983</v>
          </cell>
          <cell r="B680" t="str">
            <v>Мойка Tedori 57-WH Tetogranit/белый</v>
          </cell>
          <cell r="C680">
            <v>21888</v>
          </cell>
        </row>
        <row r="681">
          <cell r="A681">
            <v>4993973</v>
          </cell>
          <cell r="B681" t="str">
            <v>Мойка Tedori 66-U-BE Tetogranit/ваниль</v>
          </cell>
          <cell r="C681">
            <v>24088</v>
          </cell>
        </row>
        <row r="682">
          <cell r="A682">
            <v>4993972</v>
          </cell>
          <cell r="B682" t="str">
            <v>Мойка Tedori 66-U-BL Tetogranit/черный</v>
          </cell>
          <cell r="C682">
            <v>24088</v>
          </cell>
        </row>
        <row r="683">
          <cell r="A683">
            <v>4993977</v>
          </cell>
          <cell r="B683" t="str">
            <v>Мойка Tedori 66-U-CH Tetogranit/шампань</v>
          </cell>
          <cell r="C683">
            <v>24088</v>
          </cell>
        </row>
        <row r="684">
          <cell r="A684">
            <v>4993976</v>
          </cell>
          <cell r="B684" t="str">
            <v>Мойка Tedori 66-U-DC Tetogranit/темный шоколад</v>
          </cell>
          <cell r="C684">
            <v>24088</v>
          </cell>
        </row>
        <row r="685">
          <cell r="A685">
            <v>4993978</v>
          </cell>
          <cell r="B685" t="str">
            <v>Мойка Tedori 66-U-EV Tetogranit/эверест</v>
          </cell>
          <cell r="C685">
            <v>24088</v>
          </cell>
        </row>
        <row r="686">
          <cell r="A686">
            <v>4993541</v>
          </cell>
          <cell r="B686" t="str">
            <v>Мойка Tedori 66-U-GR Tetogranit/leningrad grey</v>
          </cell>
          <cell r="C686">
            <v>24088</v>
          </cell>
        </row>
        <row r="687">
          <cell r="A687">
            <v>4993979</v>
          </cell>
          <cell r="B687" t="str">
            <v>Мойка Tedori 66-U-PL Tetogranit/платина</v>
          </cell>
          <cell r="C687">
            <v>24088</v>
          </cell>
        </row>
        <row r="688">
          <cell r="A688">
            <v>4993974</v>
          </cell>
          <cell r="B688" t="str">
            <v>Мойка Tedori 66-U-SA Tetogranit/бежевый</v>
          </cell>
          <cell r="C688">
            <v>24088</v>
          </cell>
        </row>
        <row r="689">
          <cell r="A689">
            <v>4993975</v>
          </cell>
          <cell r="B689" t="str">
            <v>Мойка Tedori 66-U-WH Tetogranit/белый</v>
          </cell>
          <cell r="C689">
            <v>24088</v>
          </cell>
        </row>
        <row r="690">
          <cell r="A690">
            <v>4993965</v>
          </cell>
          <cell r="B690" t="str">
            <v>Мойка Tedori 68-BE Tetogranit/ваниль</v>
          </cell>
          <cell r="C690">
            <v>24088</v>
          </cell>
        </row>
        <row r="691">
          <cell r="A691">
            <v>4993964</v>
          </cell>
          <cell r="B691" t="str">
            <v>Мойка Tedori 68-BL Tetogranit/черный</v>
          </cell>
          <cell r="C691">
            <v>24088</v>
          </cell>
        </row>
        <row r="692">
          <cell r="A692">
            <v>4993969</v>
          </cell>
          <cell r="B692" t="str">
            <v>Мойка Tedori 68-CH Tetogranit/шампань</v>
          </cell>
          <cell r="C692">
            <v>24088</v>
          </cell>
        </row>
        <row r="693">
          <cell r="A693">
            <v>4993968</v>
          </cell>
          <cell r="B693" t="str">
            <v>Мойка Tedori 68-DC Tetogranit/темный шоколад</v>
          </cell>
          <cell r="C693">
            <v>24088</v>
          </cell>
        </row>
        <row r="694">
          <cell r="A694">
            <v>4993970</v>
          </cell>
          <cell r="B694" t="str">
            <v>Мойка Tedori 68-EV Tetogranit/эверест</v>
          </cell>
          <cell r="C694">
            <v>24088</v>
          </cell>
        </row>
        <row r="695">
          <cell r="A695">
            <v>4993570</v>
          </cell>
          <cell r="B695" t="str">
            <v>Мойка Tedori 68-GR Tetogranit/leningrad grey</v>
          </cell>
          <cell r="C695">
            <v>24088</v>
          </cell>
        </row>
        <row r="696">
          <cell r="A696">
            <v>4993971</v>
          </cell>
          <cell r="B696" t="str">
            <v>Мойка Tedori 68-PL Tetogranit/платина</v>
          </cell>
          <cell r="C696">
            <v>24088</v>
          </cell>
        </row>
        <row r="697">
          <cell r="A697">
            <v>4993966</v>
          </cell>
          <cell r="B697" t="str">
            <v>Мойка Tedori 68-SA Tetogranit/бежевый</v>
          </cell>
          <cell r="C697">
            <v>24088</v>
          </cell>
        </row>
        <row r="698">
          <cell r="A698">
            <v>4993967</v>
          </cell>
          <cell r="B698" t="str">
            <v>Мойка Tedori 68-WH Tetogranit/белый</v>
          </cell>
          <cell r="C698">
            <v>24088</v>
          </cell>
        </row>
        <row r="699">
          <cell r="A699">
            <v>4993949</v>
          </cell>
          <cell r="B699" t="str">
            <v>Мойка Tedori 79-BE Tetogranit/ваниль</v>
          </cell>
          <cell r="C699">
            <v>24888</v>
          </cell>
        </row>
        <row r="700">
          <cell r="A700">
            <v>4993948</v>
          </cell>
          <cell r="B700" t="str">
            <v>Мойка Tedori 79-BL Tetogranit/черный</v>
          </cell>
          <cell r="C700">
            <v>24888</v>
          </cell>
        </row>
        <row r="701">
          <cell r="A701">
            <v>4993953</v>
          </cell>
          <cell r="B701" t="str">
            <v>Мойка Tedori 79-CH Tetogranit/шампань</v>
          </cell>
          <cell r="C701">
            <v>24888</v>
          </cell>
        </row>
        <row r="702">
          <cell r="A702">
            <v>4993952</v>
          </cell>
          <cell r="B702" t="str">
            <v>Мойка Tedori 79-DC Tetogranit/темный шоколад</v>
          </cell>
          <cell r="C702">
            <v>24888</v>
          </cell>
        </row>
        <row r="703">
          <cell r="A703">
            <v>4993954</v>
          </cell>
          <cell r="B703" t="str">
            <v>Мойка Tedori 79-EV Tetogranit/эверест</v>
          </cell>
          <cell r="C703">
            <v>24888</v>
          </cell>
        </row>
        <row r="704">
          <cell r="A704">
            <v>4993571</v>
          </cell>
          <cell r="B704" t="str">
            <v>Мойка Tedori 79-GR Tetogranit/leningrad grey</v>
          </cell>
          <cell r="C704">
            <v>24888</v>
          </cell>
        </row>
        <row r="705">
          <cell r="A705">
            <v>4993955</v>
          </cell>
          <cell r="B705" t="str">
            <v>Мойка Tedori 79-PL Tetogranit/платина</v>
          </cell>
          <cell r="C705">
            <v>24888</v>
          </cell>
        </row>
        <row r="706">
          <cell r="A706">
            <v>4993950</v>
          </cell>
          <cell r="B706" t="str">
            <v>Мойка Tedori 79-SA Tetogranit/бежевый</v>
          </cell>
          <cell r="C706">
            <v>24888</v>
          </cell>
        </row>
        <row r="707">
          <cell r="A707">
            <v>4993951</v>
          </cell>
          <cell r="B707" t="str">
            <v>Мойка Tedori 79-WH Tetogranit/белый</v>
          </cell>
          <cell r="C707">
            <v>24888</v>
          </cell>
        </row>
        <row r="708">
          <cell r="A708">
            <v>4993941</v>
          </cell>
          <cell r="B708" t="str">
            <v>Мойка Tedori 85-2-U-BE Tetogranit/ваниль</v>
          </cell>
          <cell r="C708">
            <v>30088</v>
          </cell>
        </row>
        <row r="709">
          <cell r="A709">
            <v>4993940</v>
          </cell>
          <cell r="B709" t="str">
            <v>Мойка Tedori 85-2-U-BL Tetogranit/черный</v>
          </cell>
          <cell r="C709">
            <v>30088</v>
          </cell>
        </row>
        <row r="710">
          <cell r="A710">
            <v>4993945</v>
          </cell>
          <cell r="B710" t="str">
            <v>Мойка Tedori 85-2-U-CH Tetogranit/шампань</v>
          </cell>
          <cell r="C710">
            <v>30088</v>
          </cell>
        </row>
        <row r="711">
          <cell r="A711">
            <v>4993946</v>
          </cell>
          <cell r="B711" t="str">
            <v>Мойка Tedori 85-2-U-EV Tetogranit/эверест</v>
          </cell>
          <cell r="C711">
            <v>30088</v>
          </cell>
        </row>
        <row r="712">
          <cell r="A712">
            <v>4993542</v>
          </cell>
          <cell r="B712" t="str">
            <v>Мойка Tedori 85-2-U-GR Tetogranit/leningrad grey</v>
          </cell>
          <cell r="C712">
            <v>30088</v>
          </cell>
        </row>
        <row r="713">
          <cell r="A713">
            <v>4993947</v>
          </cell>
          <cell r="B713" t="str">
            <v>Мойка Tedori 85-2-U-PL Tetogranit/платина</v>
          </cell>
          <cell r="C713">
            <v>30088</v>
          </cell>
        </row>
        <row r="714">
          <cell r="A714">
            <v>4993942</v>
          </cell>
          <cell r="B714" t="str">
            <v>Мойка Tedori 85-2-U-SA Tetogranit/бежевый</v>
          </cell>
          <cell r="C714">
            <v>30088</v>
          </cell>
        </row>
        <row r="715">
          <cell r="A715">
            <v>4993943</v>
          </cell>
          <cell r="B715" t="str">
            <v>Мойка Tedori 85-2-U-WH Tetogranit/белый</v>
          </cell>
          <cell r="C715">
            <v>30088</v>
          </cell>
        </row>
        <row r="716">
          <cell r="A716">
            <v>4993933</v>
          </cell>
          <cell r="B716" t="str">
            <v>Мойка Tedori 86-2-LB-BE Tetogranit/ваниль</v>
          </cell>
          <cell r="C716">
            <v>35088</v>
          </cell>
        </row>
        <row r="717">
          <cell r="A717">
            <v>4993932</v>
          </cell>
          <cell r="B717" t="str">
            <v>Мойка Tedori 86-2-LB-BL Tetogranit/черный</v>
          </cell>
          <cell r="C717">
            <v>35088</v>
          </cell>
        </row>
        <row r="718">
          <cell r="A718">
            <v>4993937</v>
          </cell>
          <cell r="B718" t="str">
            <v>Мойка Tedori 86-2-LB-CH Tetogranit/шампань</v>
          </cell>
          <cell r="C718">
            <v>35088</v>
          </cell>
        </row>
        <row r="719">
          <cell r="A719">
            <v>4993936</v>
          </cell>
          <cell r="B719" t="str">
            <v>Мойка Tedori 86-2-LB-DC Tetogranit/темный шоколад</v>
          </cell>
          <cell r="C719">
            <v>35088</v>
          </cell>
        </row>
        <row r="720">
          <cell r="A720">
            <v>4993938</v>
          </cell>
          <cell r="B720" t="str">
            <v>Мойка Tedori 86-2-LB-EV Tetogranit/эверест</v>
          </cell>
          <cell r="C720">
            <v>35088</v>
          </cell>
        </row>
        <row r="721">
          <cell r="A721">
            <v>4993573</v>
          </cell>
          <cell r="B721" t="str">
            <v>Мойка Tedori 86-2-LB-GR Tetogranit/leningrad grey</v>
          </cell>
          <cell r="C721">
            <v>35088</v>
          </cell>
        </row>
        <row r="722">
          <cell r="A722">
            <v>4993939</v>
          </cell>
          <cell r="B722" t="str">
            <v>Мойка Tedori 86-2-LB-PL Tetogranit/платина</v>
          </cell>
          <cell r="C722">
            <v>35088</v>
          </cell>
        </row>
        <row r="723">
          <cell r="A723">
            <v>4993934</v>
          </cell>
          <cell r="B723" t="str">
            <v>Мойка Tedori 86-2-LB-SA Tetogranit/бежевый</v>
          </cell>
          <cell r="C723">
            <v>35088</v>
          </cell>
        </row>
        <row r="724">
          <cell r="A724">
            <v>4993935</v>
          </cell>
          <cell r="B724" t="str">
            <v>Мойка Tedori 86-2-LB-WH Tetogranit/белый</v>
          </cell>
          <cell r="C724">
            <v>35088</v>
          </cell>
        </row>
        <row r="725">
          <cell r="A725">
            <v>4993047</v>
          </cell>
          <cell r="B725" t="str">
            <v>Мойка Tovada 49-AB нерж.сталь/латунь</v>
          </cell>
          <cell r="C725">
            <v>21888</v>
          </cell>
        </row>
        <row r="726">
          <cell r="A726">
            <v>4993006</v>
          </cell>
          <cell r="B726" t="str">
            <v>Мойка Tovada 49-IN нерж.сталь/нержавеющая сталь</v>
          </cell>
          <cell r="C726">
            <v>7888</v>
          </cell>
        </row>
        <row r="727">
          <cell r="A727">
            <v>4993363</v>
          </cell>
          <cell r="B727" t="str">
            <v>Мойка Tovada 51-BE Artgranit/ваниль</v>
          </cell>
          <cell r="C727">
            <v>10888</v>
          </cell>
        </row>
        <row r="728">
          <cell r="A728">
            <v>4993369</v>
          </cell>
          <cell r="B728" t="str">
            <v>Мойка Tovada 51-BL Artgranit/черный</v>
          </cell>
          <cell r="C728">
            <v>10888</v>
          </cell>
        </row>
        <row r="729">
          <cell r="A729">
            <v>4993366</v>
          </cell>
          <cell r="B729" t="str">
            <v>Мойка Tovada 51-CA Artgranit/карамель</v>
          </cell>
          <cell r="C729">
            <v>10888</v>
          </cell>
        </row>
        <row r="730">
          <cell r="A730">
            <v>4993368</v>
          </cell>
          <cell r="B730" t="str">
            <v>Мойка Tovada 51-DC Artgranit/темный шоколад</v>
          </cell>
          <cell r="C730">
            <v>10888</v>
          </cell>
        </row>
        <row r="731">
          <cell r="A731">
            <v>4993367</v>
          </cell>
          <cell r="B731" t="str">
            <v>Мойка Tovada 51-GR Artgranit/leningrad grey</v>
          </cell>
          <cell r="C731">
            <v>10888</v>
          </cell>
        </row>
        <row r="732">
          <cell r="A732">
            <v>4993365</v>
          </cell>
          <cell r="B732" t="str">
            <v>Мойка Tovada 51-PA Artgranit/пастила</v>
          </cell>
          <cell r="C732">
            <v>10888</v>
          </cell>
        </row>
        <row r="733">
          <cell r="A733">
            <v>4993412</v>
          </cell>
          <cell r="B733" t="str">
            <v>Мойка Tovada 51-SA Artgranit/бежевый</v>
          </cell>
          <cell r="C733">
            <v>10888</v>
          </cell>
        </row>
        <row r="734">
          <cell r="A734">
            <v>4993186</v>
          </cell>
          <cell r="B734" t="str">
            <v>Мойка Toya 42-U/IF-IN нерж.сталь/нержавеющая сталь</v>
          </cell>
          <cell r="C734">
            <v>10388</v>
          </cell>
        </row>
        <row r="735">
          <cell r="A735">
            <v>4993072</v>
          </cell>
          <cell r="B735" t="str">
            <v>Мойка Toya 45-U/I-GM нерж.сталь/вороненая сталь</v>
          </cell>
          <cell r="C735">
            <v>22988</v>
          </cell>
        </row>
        <row r="736">
          <cell r="A736">
            <v>4993064</v>
          </cell>
          <cell r="B736" t="str">
            <v>Мойка Toya 45-U/I-IN нерж.сталь/нержавеющая сталь</v>
          </cell>
          <cell r="C736">
            <v>10888</v>
          </cell>
        </row>
        <row r="737">
          <cell r="A737">
            <v>4993065</v>
          </cell>
          <cell r="B737" t="str">
            <v>Мойка Toya 45-U/I-АB нерж.сталь/латунь</v>
          </cell>
          <cell r="C737">
            <v>22988</v>
          </cell>
        </row>
        <row r="738">
          <cell r="A738">
            <v>4993781</v>
          </cell>
          <cell r="B738" t="str">
            <v>Мойка Yamakawa 45-U/I-GB Artceramic/графит</v>
          </cell>
          <cell r="C738">
            <v>32888</v>
          </cell>
        </row>
        <row r="739">
          <cell r="A739">
            <v>4993778</v>
          </cell>
          <cell r="B739" t="str">
            <v>Мойка Yamakawa 45-U/I-GR Artceramic/leningrad grey</v>
          </cell>
          <cell r="C739">
            <v>32888</v>
          </cell>
        </row>
        <row r="740">
          <cell r="A740">
            <v>4993784</v>
          </cell>
          <cell r="B740" t="str">
            <v>Мойка Yamakawa 45-U/I-WH Artceramic/белый</v>
          </cell>
          <cell r="C740">
            <v>32888</v>
          </cell>
        </row>
        <row r="741">
          <cell r="A741">
            <v>4993780</v>
          </cell>
          <cell r="B741" t="str">
            <v>Мойка Yamakawa 55-U/I-GB Artceramic/графит</v>
          </cell>
          <cell r="C741">
            <v>36188</v>
          </cell>
        </row>
        <row r="742">
          <cell r="A742">
            <v>4993777</v>
          </cell>
          <cell r="B742" t="str">
            <v>Мойка Yamakawa 55-U/I-GR Artceramic/leningrad grey</v>
          </cell>
          <cell r="C742">
            <v>36188</v>
          </cell>
        </row>
        <row r="743">
          <cell r="A743">
            <v>4993783</v>
          </cell>
          <cell r="B743" t="str">
            <v>Мойка Yamakawa 55-U/I-WH Artceramic/белый</v>
          </cell>
          <cell r="C743">
            <v>36188</v>
          </cell>
        </row>
        <row r="744">
          <cell r="A744">
            <v>4997032</v>
          </cell>
          <cell r="B744" t="str">
            <v>Мойка Yamakawa 55-U/I-DO Artceramic/deep ocean</v>
          </cell>
          <cell r="C744">
            <v>48188</v>
          </cell>
        </row>
        <row r="745">
          <cell r="A745">
            <v>4997033</v>
          </cell>
          <cell r="B745" t="str">
            <v>Мойка Yamakawa 55-U/I-CN Artceramic/canyon</v>
          </cell>
          <cell r="C745">
            <v>48188</v>
          </cell>
        </row>
        <row r="746">
          <cell r="A746">
            <v>4993779</v>
          </cell>
          <cell r="B746" t="str">
            <v>Мойка Yamakawa 75-U/I-GB Artceramic/графит</v>
          </cell>
          <cell r="C746">
            <v>42188</v>
          </cell>
        </row>
        <row r="747">
          <cell r="A747">
            <v>4993776</v>
          </cell>
          <cell r="B747" t="str">
            <v>Мойка Yamakawa 75-U/I-GR Artceramic/leningrad grey</v>
          </cell>
          <cell r="C747">
            <v>42188</v>
          </cell>
        </row>
        <row r="748">
          <cell r="A748">
            <v>4993782</v>
          </cell>
          <cell r="B748" t="str">
            <v>Мойка Yamakawa 75-U/I-WH Artceramic/белый</v>
          </cell>
          <cell r="C748">
            <v>42188</v>
          </cell>
        </row>
        <row r="749">
          <cell r="A749">
            <v>4997029</v>
          </cell>
          <cell r="B749" t="str">
            <v>Мойка Yamakawa 75-U/I-DO Artceramic/deep ocean</v>
          </cell>
          <cell r="C749">
            <v>54488</v>
          </cell>
        </row>
        <row r="750">
          <cell r="A750">
            <v>4997030</v>
          </cell>
          <cell r="B750" t="str">
            <v>Мойка Yamakawa 75-U/I-CN Artceramic/canyon</v>
          </cell>
          <cell r="C750">
            <v>54488</v>
          </cell>
        </row>
        <row r="751">
          <cell r="A751">
            <v>4993131</v>
          </cell>
          <cell r="B751" t="str">
            <v>Мойка Yasugata 48R-BE Tetogranit/ваниль</v>
          </cell>
          <cell r="C751">
            <v>15588</v>
          </cell>
        </row>
        <row r="752">
          <cell r="A752">
            <v>4993130</v>
          </cell>
          <cell r="B752" t="str">
            <v>Мойка Yasugata 48R-BL Tetogranit/черный</v>
          </cell>
          <cell r="C752">
            <v>15588</v>
          </cell>
        </row>
        <row r="753">
          <cell r="A753">
            <v>4993241</v>
          </cell>
          <cell r="B753" t="str">
            <v>Мойка Yasugata 48R-CH Tetogranit/шампань</v>
          </cell>
          <cell r="C753">
            <v>15588</v>
          </cell>
        </row>
        <row r="754">
          <cell r="A754">
            <v>4993211</v>
          </cell>
          <cell r="B754" t="str">
            <v>Мойка Yasugata 48R-DC Tetogranit/темный шоколад</v>
          </cell>
          <cell r="C754">
            <v>15588</v>
          </cell>
        </row>
        <row r="755">
          <cell r="A755">
            <v>4993213</v>
          </cell>
          <cell r="B755" t="str">
            <v>Мойка Yasugata 48R-EV Tetogranit/эверест</v>
          </cell>
          <cell r="C755">
            <v>15588</v>
          </cell>
        </row>
        <row r="756">
          <cell r="A756">
            <v>4993547</v>
          </cell>
          <cell r="B756" t="str">
            <v>Мойка Yasugata 48R-GR Tetogranit/leningrad grey</v>
          </cell>
          <cell r="C756">
            <v>15588</v>
          </cell>
        </row>
        <row r="757">
          <cell r="A757">
            <v>4993212</v>
          </cell>
          <cell r="B757" t="str">
            <v>Мойка Yasugata 48R-PL Tetogranit/платина</v>
          </cell>
          <cell r="C757">
            <v>15588</v>
          </cell>
        </row>
        <row r="758">
          <cell r="A758">
            <v>4993132</v>
          </cell>
          <cell r="B758" t="str">
            <v>Мойка Yasugata 48R-SA Tetogranit/бежевый</v>
          </cell>
          <cell r="C758">
            <v>15588</v>
          </cell>
        </row>
        <row r="759">
          <cell r="A759">
            <v>4993133</v>
          </cell>
          <cell r="B759" t="str">
            <v>Мойка Yasugata 48R-WH Tetogranit/белый</v>
          </cell>
          <cell r="C759">
            <v>15588</v>
          </cell>
        </row>
        <row r="760">
          <cell r="A760">
            <v>4993869</v>
          </cell>
          <cell r="B760" t="str">
            <v>Мойка Yasugata 86-BE Tetogranit/ваниль</v>
          </cell>
          <cell r="C760">
            <v>24088</v>
          </cell>
        </row>
        <row r="761">
          <cell r="A761">
            <v>4993868</v>
          </cell>
          <cell r="B761" t="str">
            <v>Мойка Yasugata 86-BL Tetogranit/черный</v>
          </cell>
          <cell r="C761">
            <v>24088</v>
          </cell>
        </row>
        <row r="762">
          <cell r="A762">
            <v>4993873</v>
          </cell>
          <cell r="B762" t="str">
            <v>Мойка Yasugata 86-CH Tetogranit/шампань</v>
          </cell>
          <cell r="C762">
            <v>24088</v>
          </cell>
        </row>
        <row r="763">
          <cell r="A763">
            <v>4993872</v>
          </cell>
          <cell r="B763" t="str">
            <v>Мойка Yasugata 86-DC Tetogranit/темный шоколад</v>
          </cell>
          <cell r="C763">
            <v>24088</v>
          </cell>
        </row>
        <row r="764">
          <cell r="A764">
            <v>4993874</v>
          </cell>
          <cell r="B764" t="str">
            <v>Мойка Yasugata 86-EV Tetogranit/эверест</v>
          </cell>
          <cell r="C764">
            <v>24088</v>
          </cell>
        </row>
        <row r="765">
          <cell r="A765">
            <v>4993546</v>
          </cell>
          <cell r="B765" t="str">
            <v>Мойка Yasugata 86-GR Tetogranit/leningrad grey</v>
          </cell>
          <cell r="C765">
            <v>24088</v>
          </cell>
        </row>
        <row r="766">
          <cell r="A766">
            <v>4993875</v>
          </cell>
          <cell r="B766" t="str">
            <v>Мойка Yasugata 86-PL Tetogranit/платина</v>
          </cell>
          <cell r="C766">
            <v>24088</v>
          </cell>
        </row>
        <row r="767">
          <cell r="A767">
            <v>4993870</v>
          </cell>
          <cell r="B767" t="str">
            <v>Мойка Yasugata 86-SA Tetogranit/бежевый</v>
          </cell>
          <cell r="C767">
            <v>24088</v>
          </cell>
        </row>
        <row r="768">
          <cell r="A768">
            <v>4993871</v>
          </cell>
          <cell r="B768" t="str">
            <v>Мойка Yasugata 86-WH Tetogranit/белый</v>
          </cell>
          <cell r="C768">
            <v>24088</v>
          </cell>
        </row>
        <row r="769">
          <cell r="A769">
            <v>4993632</v>
          </cell>
          <cell r="B769" t="str">
            <v xml:space="preserve">Мойка Yonaka 61-BE Artgranit/ваниль  </v>
          </cell>
          <cell r="C769">
            <v>14188</v>
          </cell>
        </row>
        <row r="770">
          <cell r="A770">
            <v>4993638</v>
          </cell>
          <cell r="B770" t="str">
            <v xml:space="preserve">Мойка Yonaka 61-BL Artgranit/черный  </v>
          </cell>
          <cell r="C770">
            <v>14188</v>
          </cell>
        </row>
        <row r="771">
          <cell r="A771">
            <v>4993635</v>
          </cell>
          <cell r="B771" t="str">
            <v xml:space="preserve">Мойка Yonaka 61-CA Artgranit/карамель </v>
          </cell>
          <cell r="C771">
            <v>14188</v>
          </cell>
        </row>
        <row r="772">
          <cell r="A772">
            <v>4993637</v>
          </cell>
          <cell r="B772" t="str">
            <v>Мойка Yonaka 61-DC Artgranit/темный шоколад</v>
          </cell>
          <cell r="C772">
            <v>14188</v>
          </cell>
        </row>
        <row r="773">
          <cell r="A773">
            <v>4993636</v>
          </cell>
          <cell r="B773" t="str">
            <v xml:space="preserve">Мойка Yonaka 61-GR Artgranit/leningrad grey  </v>
          </cell>
          <cell r="C773">
            <v>14188</v>
          </cell>
        </row>
        <row r="774">
          <cell r="A774">
            <v>4993633</v>
          </cell>
          <cell r="B774" t="str">
            <v>Мойка Yonaka 61-MA Artgranit/марципан</v>
          </cell>
          <cell r="C774">
            <v>14188</v>
          </cell>
        </row>
        <row r="775">
          <cell r="A775">
            <v>4993634</v>
          </cell>
          <cell r="B775" t="str">
            <v xml:space="preserve">Мойка Yonaka 61-PA Artgranit/пастила </v>
          </cell>
          <cell r="C775">
            <v>14188</v>
          </cell>
        </row>
        <row r="776">
          <cell r="A776">
            <v>4993639</v>
          </cell>
          <cell r="B776" t="str">
            <v xml:space="preserve">Мойка Yonaka 61-SA Artgranit/бежевый  </v>
          </cell>
          <cell r="C776">
            <v>14188</v>
          </cell>
        </row>
        <row r="777">
          <cell r="A777">
            <v>4993342</v>
          </cell>
          <cell r="B777" t="str">
            <v>Мойка Yonaka 65-BE Artgranit/ваниль</v>
          </cell>
          <cell r="C777">
            <v>13688</v>
          </cell>
        </row>
        <row r="778">
          <cell r="A778">
            <v>4993348</v>
          </cell>
          <cell r="B778" t="str">
            <v>Мойка Yonaka 65-BL Artgranit/черный</v>
          </cell>
          <cell r="C778">
            <v>13688</v>
          </cell>
        </row>
        <row r="779">
          <cell r="A779">
            <v>4993345</v>
          </cell>
          <cell r="B779" t="str">
            <v>Мойка Yonaka 65-CA Artgranit/карамель</v>
          </cell>
          <cell r="C779">
            <v>13688</v>
          </cell>
        </row>
        <row r="780">
          <cell r="A780">
            <v>4993347</v>
          </cell>
          <cell r="B780" t="str">
            <v>Мойка Yonaka 65-DC Artgranit/темный шоколад</v>
          </cell>
          <cell r="C780">
            <v>13688</v>
          </cell>
        </row>
        <row r="781">
          <cell r="A781">
            <v>4993346</v>
          </cell>
          <cell r="B781" t="str">
            <v>Мойка Yonaka 65-GR Artgranit/leningrad grey</v>
          </cell>
          <cell r="C781">
            <v>13688</v>
          </cell>
        </row>
        <row r="782">
          <cell r="A782">
            <v>4993344</v>
          </cell>
          <cell r="B782" t="str">
            <v>Мойка Yonaka 65-PA Artgranit/пастила</v>
          </cell>
          <cell r="C782">
            <v>13688</v>
          </cell>
        </row>
        <row r="783">
          <cell r="A783">
            <v>4993415</v>
          </cell>
          <cell r="B783" t="str">
            <v>Мойка Yonaka 65-SA Artgranit/бежевый</v>
          </cell>
          <cell r="C783">
            <v>13688</v>
          </cell>
        </row>
        <row r="784">
          <cell r="A784">
            <v>4993702</v>
          </cell>
          <cell r="B784" t="str">
            <v xml:space="preserve">Мойка Yonaka 78-BE Artgranit/ваниль  </v>
          </cell>
          <cell r="C784">
            <v>17488</v>
          </cell>
        </row>
        <row r="785">
          <cell r="A785">
            <v>4993708</v>
          </cell>
          <cell r="B785" t="str">
            <v xml:space="preserve">Мойка Yonaka 78-BL Artgranit/черный  </v>
          </cell>
          <cell r="C785">
            <v>17488</v>
          </cell>
        </row>
        <row r="786">
          <cell r="A786">
            <v>4993705</v>
          </cell>
          <cell r="B786" t="str">
            <v xml:space="preserve">Мойка Yonaka 78-CA Artgranit/карамель </v>
          </cell>
          <cell r="C786">
            <v>17488</v>
          </cell>
        </row>
        <row r="787">
          <cell r="A787">
            <v>4993707</v>
          </cell>
          <cell r="B787" t="str">
            <v>Мойка Yonaka 78-DC Artgranit/темный шоколад</v>
          </cell>
          <cell r="C787">
            <v>17488</v>
          </cell>
        </row>
        <row r="788">
          <cell r="A788">
            <v>4993706</v>
          </cell>
          <cell r="B788" t="str">
            <v xml:space="preserve">Мойка Yonaka 78-GR Artgranit/leningrad grey  </v>
          </cell>
          <cell r="C788">
            <v>17488</v>
          </cell>
        </row>
        <row r="789">
          <cell r="A789">
            <v>4993335</v>
          </cell>
          <cell r="B789" t="str">
            <v>Мойка Yonaka 78-LB-BE Artgranit/ваниль</v>
          </cell>
          <cell r="C789">
            <v>17488</v>
          </cell>
        </row>
        <row r="790">
          <cell r="A790">
            <v>4993341</v>
          </cell>
          <cell r="B790" t="str">
            <v>Мойка Yonaka 78-LB-BL Artgranit/черный</v>
          </cell>
          <cell r="C790">
            <v>17488</v>
          </cell>
        </row>
        <row r="791">
          <cell r="A791">
            <v>4993338</v>
          </cell>
          <cell r="B791" t="str">
            <v>Мойка Yonaka 78-LB-CA Artgranit/карамель</v>
          </cell>
          <cell r="C791">
            <v>17488</v>
          </cell>
        </row>
        <row r="792">
          <cell r="A792">
            <v>4993340</v>
          </cell>
          <cell r="B792" t="str">
            <v>Мойка Yonaka 78-LB-DC Artgranit/темный шоколад</v>
          </cell>
          <cell r="C792">
            <v>17488</v>
          </cell>
        </row>
        <row r="793">
          <cell r="A793">
            <v>4993339</v>
          </cell>
          <cell r="B793" t="str">
            <v>Мойка Yonaka 78-LB-GR Artgranit/leningrad grey</v>
          </cell>
          <cell r="C793">
            <v>17488</v>
          </cell>
        </row>
        <row r="794">
          <cell r="A794">
            <v>4993336</v>
          </cell>
          <cell r="B794" t="str">
            <v>Мойка Yonaka 78-LB-MA Artgranit/марципан</v>
          </cell>
          <cell r="C794">
            <v>17488</v>
          </cell>
        </row>
        <row r="795">
          <cell r="A795">
            <v>4993337</v>
          </cell>
          <cell r="B795" t="str">
            <v>Мойка Yonaka 78-LB-PA Artgranit/пастила</v>
          </cell>
          <cell r="C795">
            <v>17488</v>
          </cell>
        </row>
        <row r="796">
          <cell r="A796">
            <v>4993416</v>
          </cell>
          <cell r="B796" t="str">
            <v>Мойка Yonaka 78-LB-SA Artgranit/бежевый</v>
          </cell>
          <cell r="C796">
            <v>17488</v>
          </cell>
        </row>
        <row r="797">
          <cell r="A797">
            <v>4993704</v>
          </cell>
          <cell r="B797" t="str">
            <v xml:space="preserve">Мойка Yonaka 78-PA Artgranit/пастила </v>
          </cell>
          <cell r="C797">
            <v>17488</v>
          </cell>
        </row>
        <row r="798">
          <cell r="A798">
            <v>4993709</v>
          </cell>
          <cell r="B798" t="str">
            <v xml:space="preserve">Мойка Yonaka 78-SA Artgranit/бежевый  </v>
          </cell>
          <cell r="C798">
            <v>17488</v>
          </cell>
        </row>
        <row r="799">
          <cell r="A799">
            <v>4993710</v>
          </cell>
          <cell r="B799" t="str">
            <v xml:space="preserve">Мойка Yonaka 98-C-BE Artgranit/ваниль  </v>
          </cell>
          <cell r="C799">
            <v>22988</v>
          </cell>
        </row>
        <row r="800">
          <cell r="A800">
            <v>4993716</v>
          </cell>
          <cell r="B800" t="str">
            <v xml:space="preserve">Мойка Yonaka 98-C-BL Artgranit/черный  </v>
          </cell>
          <cell r="C800">
            <v>22988</v>
          </cell>
        </row>
        <row r="801">
          <cell r="A801">
            <v>4993713</v>
          </cell>
          <cell r="B801" t="str">
            <v xml:space="preserve">Мойка Yonaka 98-C-CA Artgranit/карамель </v>
          </cell>
          <cell r="C801">
            <v>22988</v>
          </cell>
        </row>
        <row r="802">
          <cell r="A802">
            <v>4993715</v>
          </cell>
          <cell r="B802" t="str">
            <v>Мойка Yonaka 98-C-DC Artgranit/темный шоколад</v>
          </cell>
          <cell r="C802">
            <v>22988</v>
          </cell>
        </row>
        <row r="803">
          <cell r="A803">
            <v>4993714</v>
          </cell>
          <cell r="B803" t="str">
            <v xml:space="preserve">Мойка Yonaka 98-C-GR Artgranit/leningrad grey  </v>
          </cell>
          <cell r="C803">
            <v>22988</v>
          </cell>
        </row>
        <row r="804">
          <cell r="A804">
            <v>4993712</v>
          </cell>
          <cell r="B804" t="str">
            <v xml:space="preserve">Мойка Yonaka 98-C-PA Artgranit/пастила </v>
          </cell>
          <cell r="C804">
            <v>22988</v>
          </cell>
        </row>
        <row r="805">
          <cell r="A805">
            <v>4993717</v>
          </cell>
          <cell r="B805" t="str">
            <v xml:space="preserve">Мойка Yonaka 98-C-SA Artgranit/бежевый  </v>
          </cell>
          <cell r="C805">
            <v>22988</v>
          </cell>
        </row>
        <row r="806">
          <cell r="A806">
            <v>4992023</v>
          </cell>
          <cell r="B806" t="str">
            <v xml:space="preserve">Набор из 3 ножей MIKADZO Imari-BL+ подставка </v>
          </cell>
          <cell r="C806">
            <v>9588</v>
          </cell>
        </row>
        <row r="807">
          <cell r="A807">
            <v>4992019</v>
          </cell>
          <cell r="B807" t="str">
            <v xml:space="preserve">Набор из 3 ножей MIKADZO Imari-W+подставка </v>
          </cell>
          <cell r="C807">
            <v>9588</v>
          </cell>
        </row>
        <row r="808">
          <cell r="A808">
            <v>4996233</v>
          </cell>
          <cell r="B808" t="str">
            <v>Набор из 4 ножей и подставки Damascus Suminagashi SET</v>
          </cell>
          <cell r="C808">
            <v>36188</v>
          </cell>
        </row>
        <row r="809">
          <cell r="A809">
            <v>4996234</v>
          </cell>
          <cell r="B809" t="str">
            <v>Нож "Шеф" Damascus Suminagashi</v>
          </cell>
          <cell r="C809">
            <v>10888</v>
          </cell>
        </row>
        <row r="810">
          <cell r="A810">
            <v>4992022</v>
          </cell>
          <cell r="B810" t="str">
            <v>Нож "Шеф" Imari-BL</v>
          </cell>
          <cell r="C810">
            <v>3488.0000000000005</v>
          </cell>
        </row>
        <row r="811">
          <cell r="A811">
            <v>4992018</v>
          </cell>
          <cell r="B811" t="str">
            <v>Нож "Шеф" Imari-W</v>
          </cell>
          <cell r="C811">
            <v>3488.0000000000005</v>
          </cell>
        </row>
        <row r="812">
          <cell r="A812" t="str">
            <v>YK-01-59-CH-203</v>
          </cell>
          <cell r="B812" t="str">
            <v>Нож "Шеф" Yamata</v>
          </cell>
          <cell r="C812">
            <v>5888</v>
          </cell>
        </row>
        <row r="813">
          <cell r="A813">
            <v>4992005</v>
          </cell>
          <cell r="B813" t="str">
            <v>Нож "Шеф" Yamata Kotai</v>
          </cell>
          <cell r="C813">
            <v>7088</v>
          </cell>
        </row>
        <row r="814">
          <cell r="A814">
            <v>4996237</v>
          </cell>
          <cell r="B814" t="str">
            <v>Нож овощной Damascus Suminagashi</v>
          </cell>
          <cell r="C814">
            <v>5888</v>
          </cell>
        </row>
        <row r="815">
          <cell r="A815">
            <v>4992020</v>
          </cell>
          <cell r="B815" t="str">
            <v>Нож овощной Imari-BL</v>
          </cell>
          <cell r="C815">
            <v>1188</v>
          </cell>
        </row>
        <row r="816">
          <cell r="A816">
            <v>4992016</v>
          </cell>
          <cell r="B816" t="str">
            <v>Нож овощной Imari-W</v>
          </cell>
          <cell r="C816">
            <v>1188</v>
          </cell>
        </row>
        <row r="817">
          <cell r="A817" t="str">
            <v>YK-01-59-PA-89</v>
          </cell>
          <cell r="B817" t="str">
            <v>Нож овощной Yamata</v>
          </cell>
          <cell r="C817">
            <v>3488.0000000000005</v>
          </cell>
        </row>
        <row r="818">
          <cell r="A818">
            <v>4992001</v>
          </cell>
          <cell r="B818" t="str">
            <v>Нож овощной Yamata Kotai</v>
          </cell>
          <cell r="C818">
            <v>4688</v>
          </cell>
        </row>
        <row r="819">
          <cell r="A819">
            <v>4996235</v>
          </cell>
          <cell r="B819" t="str">
            <v>Нож сантоку Damascus Suminagashi</v>
          </cell>
          <cell r="C819">
            <v>9588</v>
          </cell>
        </row>
        <row r="820">
          <cell r="A820">
            <v>4996236</v>
          </cell>
          <cell r="B820" t="str">
            <v>Нож универсальный Damascus Suminagashi</v>
          </cell>
          <cell r="C820">
            <v>7088</v>
          </cell>
        </row>
        <row r="821">
          <cell r="A821">
            <v>4992021</v>
          </cell>
          <cell r="B821" t="str">
            <v>Нож универсальный Imari-BL</v>
          </cell>
          <cell r="C821">
            <v>1888</v>
          </cell>
        </row>
        <row r="822">
          <cell r="A822">
            <v>4992017</v>
          </cell>
          <cell r="B822" t="str">
            <v>Нож универсальный Imari-W</v>
          </cell>
          <cell r="C822">
            <v>1888</v>
          </cell>
        </row>
        <row r="823">
          <cell r="A823" t="str">
            <v>YK-01-59-UT-127</v>
          </cell>
          <cell r="B823" t="str">
            <v>Нож универсальный Yamata</v>
          </cell>
          <cell r="C823">
            <v>4688</v>
          </cell>
        </row>
        <row r="824">
          <cell r="A824">
            <v>4992002</v>
          </cell>
          <cell r="B824" t="str">
            <v>Нож универсальный Yamata Kotai</v>
          </cell>
          <cell r="C824">
            <v>5888</v>
          </cell>
        </row>
        <row r="825">
          <cell r="A825" t="str">
            <v>YK-01-59-FI-152</v>
          </cell>
          <cell r="B825" t="str">
            <v>Нож филейный Yamata *выводится из программы</v>
          </cell>
          <cell r="C825">
            <v>5488</v>
          </cell>
        </row>
        <row r="826">
          <cell r="A826">
            <v>4992003</v>
          </cell>
          <cell r="B826" t="str">
            <v>Нож филейный Yamata Kotai *выводится из программы</v>
          </cell>
          <cell r="C826">
            <v>7088</v>
          </cell>
        </row>
        <row r="827">
          <cell r="A827">
            <v>4999018</v>
          </cell>
          <cell r="B827" t="str">
            <v>Оборачиваемое съемное крыло для моек RE-01-GM нерж.сталь/вороненая сталь</v>
          </cell>
          <cell r="C827">
            <v>11988</v>
          </cell>
        </row>
        <row r="828">
          <cell r="A828">
            <v>4999016</v>
          </cell>
          <cell r="B828" t="str">
            <v>Оборачиваемое съемное крыло для моек RE-01-IN нерж.сталь/нержавеющая сталь</v>
          </cell>
          <cell r="C828">
            <v>10888</v>
          </cell>
        </row>
        <row r="829">
          <cell r="A829">
            <v>4999017</v>
          </cell>
          <cell r="B829" t="str">
            <v>Оборачиваемое съемное крыло для моек RE-01-LG нерж.сталь/светлое золото</v>
          </cell>
          <cell r="C829">
            <v>11988</v>
          </cell>
        </row>
        <row r="830">
          <cell r="A830">
            <v>4956655</v>
          </cell>
          <cell r="B830" t="str">
            <v>Отводная арматура для измельчителя NA-01</v>
          </cell>
          <cell r="C830">
            <v>2888</v>
          </cell>
        </row>
        <row r="831">
          <cell r="A831">
            <v>4996529</v>
          </cell>
          <cell r="B831" t="str">
            <v>Перелив и выпуск со стоп-вентилем не допускает попадание мусора в сливное отверстие. Цвет: античная латунь</v>
          </cell>
          <cell r="C831">
            <v>2988</v>
          </cell>
        </row>
        <row r="832">
          <cell r="A832">
            <v>4996120</v>
          </cell>
          <cell r="B832" t="str">
            <v>Пластиковое кольцо с резьбой 2"х5/4" для сверхплоского сифона S-02</v>
          </cell>
          <cell r="C832">
            <v>788.00000000000011</v>
          </cell>
        </row>
        <row r="833">
          <cell r="A833">
            <v>4996040</v>
          </cell>
          <cell r="B833" t="str">
            <v>Пневматическая кнопка для измельчителя SW-01-AB нерж.сталь/латунь</v>
          </cell>
          <cell r="C833">
            <v>4288</v>
          </cell>
        </row>
        <row r="834">
          <cell r="A834">
            <v>4996043</v>
          </cell>
          <cell r="B834" t="str">
            <v>Пневматическая кнопка для измельчителя SW-01-G нерж.сталь/золото</v>
          </cell>
          <cell r="C834">
            <v>4288</v>
          </cell>
        </row>
        <row r="835">
          <cell r="A835">
            <v>4996041</v>
          </cell>
          <cell r="B835" t="str">
            <v>Пневматическая кнопка для измельчителя SW-01-GM нерж.сталь/вороненая сталь</v>
          </cell>
          <cell r="C835">
            <v>4288</v>
          </cell>
        </row>
        <row r="836">
          <cell r="A836">
            <v>4996039</v>
          </cell>
          <cell r="B836" t="str">
            <v>Пневматическая кнопка для измельчителя SW-01-IN нерж.сталь/нержавеющая сталь</v>
          </cell>
          <cell r="C836">
            <v>4288</v>
          </cell>
        </row>
        <row r="837">
          <cell r="A837">
            <v>4996042</v>
          </cell>
          <cell r="B837" t="str">
            <v>Пневматическая кнопка для измельчителя SW-01-LG нерж.сталь/светлое золото</v>
          </cell>
          <cell r="C837">
            <v>4288</v>
          </cell>
        </row>
        <row r="838">
          <cell r="A838">
            <v>4999005</v>
          </cell>
          <cell r="B838" t="str">
            <v>Разделочная доска CB-01-WOOD</v>
          </cell>
          <cell r="C838">
            <v>3588.0000000000005</v>
          </cell>
        </row>
        <row r="839">
          <cell r="A839">
            <v>4999008</v>
          </cell>
          <cell r="B839" t="str">
            <v>Разделочная доска CB-03-WOOD-S</v>
          </cell>
          <cell r="C839">
            <v>3488</v>
          </cell>
        </row>
        <row r="840">
          <cell r="A840">
            <v>4999009</v>
          </cell>
          <cell r="B840" t="str">
            <v>Разделочная доска CB-04-WOOD-L</v>
          </cell>
          <cell r="C840">
            <v>3888</v>
          </cell>
        </row>
        <row r="841">
          <cell r="A841">
            <v>4999032</v>
          </cell>
          <cell r="B841" t="str">
            <v>Разделочная доска CB-Banzen</v>
          </cell>
          <cell r="C841">
            <v>14388</v>
          </cell>
        </row>
        <row r="842">
          <cell r="A842">
            <v>4999035</v>
          </cell>
          <cell r="B842" t="str">
            <v>Разделочная доска CB-Kitagawa 86-LB</v>
          </cell>
          <cell r="C842">
            <v>11988</v>
          </cell>
        </row>
        <row r="843">
          <cell r="A843">
            <v>4999030</v>
          </cell>
          <cell r="B843" t="str">
            <v>Разделочная доска CB-Maru 86</v>
          </cell>
          <cell r="C843">
            <v>11988</v>
          </cell>
        </row>
        <row r="844">
          <cell r="A844">
            <v>4999033</v>
          </cell>
          <cell r="B844" t="str">
            <v>Разделочная доска CB-Sumi 78-LB</v>
          </cell>
          <cell r="C844">
            <v>13188</v>
          </cell>
        </row>
        <row r="845">
          <cell r="A845">
            <v>4999031</v>
          </cell>
          <cell r="B845" t="str">
            <v>Разделочная доска CB-Yamakawa-Yamakawa Integra</v>
          </cell>
          <cell r="C845">
            <v>11988</v>
          </cell>
        </row>
        <row r="846">
          <cell r="A846">
            <v>4997002</v>
          </cell>
          <cell r="B846" t="str">
            <v>Ролл-мат ROLL-01-GM нерж.сталь/вороненая сталь</v>
          </cell>
          <cell r="C846">
            <v>7888</v>
          </cell>
        </row>
        <row r="847">
          <cell r="A847">
            <v>4997003</v>
          </cell>
          <cell r="B847" t="str">
            <v>Ролл-мат ROLL-01-IN нерж.сталь/черный</v>
          </cell>
          <cell r="C847">
            <v>5488</v>
          </cell>
        </row>
        <row r="848">
          <cell r="A848">
            <v>4997001</v>
          </cell>
          <cell r="B848" t="str">
            <v>Ролл-мат ROLL-01-LG нерж.сталь/светлое золото</v>
          </cell>
          <cell r="C848">
            <v>6888</v>
          </cell>
        </row>
        <row r="849">
          <cell r="A849">
            <v>4997006</v>
          </cell>
          <cell r="B849" t="str">
            <v>Ролл-мат ROLL-01-Silicone-BL черный силикон</v>
          </cell>
          <cell r="C849">
            <v>6888</v>
          </cell>
        </row>
        <row r="850">
          <cell r="A850">
            <v>4997004</v>
          </cell>
          <cell r="B850" t="str">
            <v xml:space="preserve">Ролл-мат ROLL-02-IN нерж.сталь/черный  </v>
          </cell>
          <cell r="C850">
            <v>5888</v>
          </cell>
        </row>
        <row r="851">
          <cell r="A851">
            <v>4997005</v>
          </cell>
          <cell r="B851" t="str">
            <v>Ролл-мат ROLL-03-IN нерж.сталь/черный</v>
          </cell>
          <cell r="C851">
            <v>5988</v>
          </cell>
        </row>
        <row r="852">
          <cell r="A852">
            <v>4999060</v>
          </cell>
          <cell r="B852" t="str">
            <v>Ролл-мат ROLL-05-IN нерж.сталь/черный</v>
          </cell>
          <cell r="C852">
            <v>5988</v>
          </cell>
        </row>
        <row r="853">
          <cell r="A853">
            <v>4996119</v>
          </cell>
          <cell r="B853" t="str">
            <v>Сверхплоский сифон S-01</v>
          </cell>
          <cell r="C853">
            <v>1688</v>
          </cell>
        </row>
        <row r="854">
          <cell r="A854">
            <v>4956727</v>
          </cell>
          <cell r="B854" t="str">
            <v>Сменная горловина для измельчителя NAGARE NA-04-AB022</v>
          </cell>
          <cell r="C854">
            <v>6988</v>
          </cell>
        </row>
        <row r="855">
          <cell r="A855">
            <v>4956725</v>
          </cell>
          <cell r="B855" t="str">
            <v>Сменная горловина для измельчителя NAGARE NA-04-GM</v>
          </cell>
          <cell r="C855">
            <v>6988</v>
          </cell>
        </row>
        <row r="856">
          <cell r="A856">
            <v>4956726</v>
          </cell>
          <cell r="B856" t="str">
            <v>Сменная горловина для измельчителя NAGARE NA-04-LG</v>
          </cell>
          <cell r="C856">
            <v>6988</v>
          </cell>
        </row>
        <row r="857">
          <cell r="A857">
            <v>4956686</v>
          </cell>
          <cell r="B857" t="str">
            <v>Сменная горловина для измельчителя NAGARE SLIM NA-02 LG</v>
          </cell>
          <cell r="C857">
            <v>6988</v>
          </cell>
        </row>
        <row r="858">
          <cell r="A858">
            <v>4956687</v>
          </cell>
          <cell r="B858" t="str">
            <v>Сменная горловина для измельчителя NAGARE SLIM NA-02 GM</v>
          </cell>
          <cell r="C858">
            <v>6988</v>
          </cell>
        </row>
        <row r="859">
          <cell r="A859">
            <v>4956716</v>
          </cell>
          <cell r="B859" t="str">
            <v>Сменная горловина для измельчителя NAGARE SLIM NA-02 G</v>
          </cell>
          <cell r="C859">
            <v>6988</v>
          </cell>
        </row>
        <row r="860">
          <cell r="A860">
            <v>4956715</v>
          </cell>
          <cell r="B860" t="str">
            <v>Сменная горловина для измельчителя NAGARE SLIM NA-03-IN</v>
          </cell>
          <cell r="C860">
            <v>6988</v>
          </cell>
        </row>
        <row r="861">
          <cell r="A861">
            <v>4997043</v>
          </cell>
          <cell r="B861" t="str">
            <v>Сменное кольцо AM-02-AB для дозаторов OM-01-AB античная латунь</v>
          </cell>
          <cell r="C861">
            <v>88</v>
          </cell>
        </row>
        <row r="862">
          <cell r="A862">
            <v>4996003</v>
          </cell>
          <cell r="B862" t="str">
            <v>Сменный гибкий шланг OT-01-BL черный</v>
          </cell>
          <cell r="C862">
            <v>4388</v>
          </cell>
        </row>
        <row r="863">
          <cell r="A863">
            <v>4996038</v>
          </cell>
          <cell r="B863" t="str">
            <v xml:space="preserve">Сменный гибкий шланг OT-01-GR серый  </v>
          </cell>
          <cell r="C863">
            <v>4388</v>
          </cell>
        </row>
        <row r="864">
          <cell r="A864">
            <v>4996001</v>
          </cell>
          <cell r="B864" t="str">
            <v>Сменный гибкий шланг OT-01-R красный</v>
          </cell>
          <cell r="C864">
            <v>4388</v>
          </cell>
        </row>
        <row r="865">
          <cell r="A865">
            <v>4996002</v>
          </cell>
          <cell r="B865" t="str">
            <v>Сменный гибкий шланг OT-01-W белый</v>
          </cell>
          <cell r="C865">
            <v>4388</v>
          </cell>
        </row>
        <row r="866">
          <cell r="A866">
            <v>4998035</v>
          </cell>
          <cell r="B866" t="str">
            <v>Сменный круглый перелив для арматуры серии WK-AB античная латунь</v>
          </cell>
          <cell r="C866">
            <v>888</v>
          </cell>
        </row>
        <row r="867">
          <cell r="A867">
            <v>4998038</v>
          </cell>
          <cell r="B867" t="str">
            <v>Сменный круглый перелив для арматуры серии WK-GM вороненая сталь</v>
          </cell>
          <cell r="C867">
            <v>888</v>
          </cell>
        </row>
        <row r="868">
          <cell r="A868">
            <v>4998036</v>
          </cell>
          <cell r="B868" t="str">
            <v>Сменный круглый перелив для арматуры серии WK-LG светлое золото</v>
          </cell>
          <cell r="C868">
            <v>888</v>
          </cell>
        </row>
        <row r="869">
          <cell r="A869">
            <v>4998037</v>
          </cell>
          <cell r="B869" t="str">
            <v>Сменный прямоугольный перелив для арматуры серии WK-AB античная латунь</v>
          </cell>
          <cell r="C869">
            <v>988</v>
          </cell>
        </row>
        <row r="870">
          <cell r="A870" t="str">
            <v>OAK-CR-35</v>
          </cell>
          <cell r="B870" t="str">
            <v>Смеситель Akashi латунь/хром</v>
          </cell>
          <cell r="C870">
            <v>15588</v>
          </cell>
        </row>
        <row r="871">
          <cell r="A871" t="str">
            <v>OAK-CR-35-S</v>
          </cell>
          <cell r="B871" t="str">
            <v>Смеситель Akashi-S латунь/хром</v>
          </cell>
          <cell r="C871">
            <v>21888</v>
          </cell>
        </row>
        <row r="872">
          <cell r="A872">
            <v>4994263</v>
          </cell>
          <cell r="B872" t="str">
            <v xml:space="preserve">Смеситель Akashi-S-LG латунь/светлое золото  </v>
          </cell>
          <cell r="C872">
            <v>24088</v>
          </cell>
        </row>
        <row r="873">
          <cell r="A873">
            <v>4994086</v>
          </cell>
          <cell r="B873" t="str">
            <v>Смеситель Akita нерж.сталь/нержавеющая сталь</v>
          </cell>
          <cell r="C873">
            <v>26388</v>
          </cell>
        </row>
        <row r="874">
          <cell r="A874">
            <v>4994302</v>
          </cell>
          <cell r="B874" t="str">
            <v>Смеситель Akita-S-BN латунь/нержавеющая сталь</v>
          </cell>
          <cell r="C874">
            <v>32888</v>
          </cell>
        </row>
        <row r="875">
          <cell r="A875">
            <v>4994330</v>
          </cell>
          <cell r="B875" t="str">
            <v>Смеситель Akita-S-C латунь/хром</v>
          </cell>
          <cell r="C875">
            <v>31388</v>
          </cell>
        </row>
        <row r="876">
          <cell r="A876">
            <v>4994292</v>
          </cell>
          <cell r="B876" t="str">
            <v>Смеситель Amagasaki-AB латунь/античная латунь</v>
          </cell>
          <cell r="C876">
            <v>22988</v>
          </cell>
        </row>
        <row r="877">
          <cell r="A877" t="str">
            <v>OAMA-AC-35</v>
          </cell>
          <cell r="B877" t="str">
            <v>Смеситель Amagasaki-AC латунь/античная медь</v>
          </cell>
          <cell r="C877">
            <v>20388</v>
          </cell>
        </row>
        <row r="878">
          <cell r="A878">
            <v>4994066</v>
          </cell>
          <cell r="B878" t="str">
            <v>Смеситель Amagasaki-BE латунь/гранит/ваниль</v>
          </cell>
          <cell r="C878">
            <v>24088</v>
          </cell>
        </row>
        <row r="879">
          <cell r="A879">
            <v>4994067</v>
          </cell>
          <cell r="B879" t="str">
            <v>Смеситель Amagasaki-BL латунь/гранит/черный</v>
          </cell>
          <cell r="C879">
            <v>24088</v>
          </cell>
        </row>
        <row r="880">
          <cell r="A880">
            <v>4994234</v>
          </cell>
          <cell r="B880" t="str">
            <v>Смеситель Amagasaki-CA латунь/гранит/карамель</v>
          </cell>
          <cell r="C880">
            <v>24088</v>
          </cell>
        </row>
        <row r="881">
          <cell r="A881">
            <v>4994082</v>
          </cell>
          <cell r="B881" t="str">
            <v>Смеситель Amagasaki-CH латунь/гранит/шампань</v>
          </cell>
          <cell r="C881">
            <v>24088</v>
          </cell>
        </row>
        <row r="882">
          <cell r="A882">
            <v>4994070</v>
          </cell>
          <cell r="B882" t="str">
            <v>Смеситель Amagasaki-DC латунь/гранит/темный шоколод</v>
          </cell>
          <cell r="C882">
            <v>24088</v>
          </cell>
        </row>
        <row r="883">
          <cell r="A883">
            <v>4994072</v>
          </cell>
          <cell r="B883" t="str">
            <v>Смеситель Amagasaki-EV латунь/гранит/эверест</v>
          </cell>
          <cell r="C883">
            <v>24088</v>
          </cell>
        </row>
        <row r="884">
          <cell r="A884">
            <v>4994019</v>
          </cell>
          <cell r="B884" t="str">
            <v>Смеситель Amagasaki-G латунь/золото</v>
          </cell>
          <cell r="C884">
            <v>25288</v>
          </cell>
        </row>
        <row r="885">
          <cell r="A885">
            <v>4994232</v>
          </cell>
          <cell r="B885" t="str">
            <v xml:space="preserve">Смеситель Amagasaki-GR латунь/гранит/leningrad grey  </v>
          </cell>
          <cell r="C885">
            <v>24088</v>
          </cell>
        </row>
        <row r="886">
          <cell r="A886">
            <v>4994233</v>
          </cell>
          <cell r="B886" t="str">
            <v>Смеситель Amagasaki-MA латунь/гранит/марципан</v>
          </cell>
          <cell r="C886">
            <v>24088</v>
          </cell>
        </row>
        <row r="887">
          <cell r="A887">
            <v>4994293</v>
          </cell>
          <cell r="B887" t="str">
            <v>Смеситель Amagasaki-O латунь/античная бронза</v>
          </cell>
          <cell r="C887">
            <v>24088</v>
          </cell>
        </row>
        <row r="888">
          <cell r="A888">
            <v>4994231</v>
          </cell>
          <cell r="B888" t="str">
            <v xml:space="preserve">Смеситель Amagasaki-PA латунь/гранит/пастила </v>
          </cell>
          <cell r="C888">
            <v>24088</v>
          </cell>
        </row>
        <row r="889">
          <cell r="A889">
            <v>4994071</v>
          </cell>
          <cell r="B889" t="str">
            <v>Смеситель Amagasaki-PL латунь/гранит/платина</v>
          </cell>
          <cell r="C889">
            <v>24088</v>
          </cell>
        </row>
        <row r="890">
          <cell r="A890">
            <v>4994069</v>
          </cell>
          <cell r="B890" t="str">
            <v>Смеситель Amagasaki-SA латунь/гранит/бежевый</v>
          </cell>
          <cell r="C890">
            <v>24088</v>
          </cell>
        </row>
        <row r="891">
          <cell r="A891">
            <v>4994045</v>
          </cell>
          <cell r="B891" t="str">
            <v>Смеситель Amagasaki-SI латунь/серебро</v>
          </cell>
          <cell r="C891">
            <v>25288</v>
          </cell>
        </row>
        <row r="892">
          <cell r="A892">
            <v>4994068</v>
          </cell>
          <cell r="B892" t="str">
            <v>Смеситель Amagasaki-WH латунь/гранит/белый</v>
          </cell>
          <cell r="C892">
            <v>24088</v>
          </cell>
        </row>
        <row r="893">
          <cell r="A893">
            <v>4994362</v>
          </cell>
          <cell r="B893" t="str">
            <v>Смеситель Amagasaki-GB латунь/гранит/графит</v>
          </cell>
          <cell r="C893">
            <v>24088</v>
          </cell>
        </row>
        <row r="894">
          <cell r="A894">
            <v>4994246</v>
          </cell>
          <cell r="B894" t="str">
            <v>Смеситель Aogashima-BN латунь/нержавеющая сталь</v>
          </cell>
          <cell r="C894">
            <v>9588</v>
          </cell>
        </row>
        <row r="895">
          <cell r="A895">
            <v>4994245</v>
          </cell>
          <cell r="B895" t="str">
            <v xml:space="preserve">Смеситель Aogashima-C латунь/хром  </v>
          </cell>
          <cell r="C895">
            <v>8288</v>
          </cell>
        </row>
        <row r="896">
          <cell r="A896" t="str">
            <v>OAO-BN-SI-35</v>
          </cell>
          <cell r="B896" t="str">
            <v>Смеситель Aogashima-SI латунь/нерж.сталь/деколь</v>
          </cell>
          <cell r="C896">
            <v>8288</v>
          </cell>
        </row>
        <row r="897">
          <cell r="A897">
            <v>4994119</v>
          </cell>
          <cell r="B897" t="str">
            <v>Смеситель Aomori латунь/хром</v>
          </cell>
          <cell r="C897">
            <v>11988</v>
          </cell>
        </row>
        <row r="898">
          <cell r="A898">
            <v>4994029</v>
          </cell>
          <cell r="B898" t="str">
            <v>Смеситель Hotaru-B латунь/вороненая сталь/голубой</v>
          </cell>
          <cell r="C898">
            <v>26388</v>
          </cell>
        </row>
        <row r="899">
          <cell r="A899">
            <v>4994052</v>
          </cell>
          <cell r="B899" t="str">
            <v>Смеситель Hotaru-CH-BE латунь/хром/бежевый</v>
          </cell>
          <cell r="C899">
            <v>26388</v>
          </cell>
        </row>
        <row r="900">
          <cell r="A900">
            <v>4994051</v>
          </cell>
          <cell r="B900" t="str">
            <v>Смеситель Hotaru-CH-WH латунь/хром/белый</v>
          </cell>
          <cell r="C900">
            <v>26388</v>
          </cell>
        </row>
        <row r="901">
          <cell r="A901">
            <v>4994028</v>
          </cell>
          <cell r="B901" t="str">
            <v>Смеситель Hotaru-G латунь/вороненая сталь/зеленый</v>
          </cell>
          <cell r="C901">
            <v>26388</v>
          </cell>
        </row>
        <row r="902">
          <cell r="A902">
            <v>4994053</v>
          </cell>
          <cell r="B902" t="str">
            <v>Смеситель Hotaru-GM-WH латунь/вороненая сталь/белый</v>
          </cell>
          <cell r="C902">
            <v>26388</v>
          </cell>
        </row>
        <row r="903">
          <cell r="A903">
            <v>4994050</v>
          </cell>
          <cell r="B903" t="str">
            <v>Смеситель Hotaru-IN-WH латунь/нержавеющая сталь/белый</v>
          </cell>
          <cell r="C903">
            <v>26388</v>
          </cell>
        </row>
        <row r="904">
          <cell r="A904">
            <v>4994026</v>
          </cell>
          <cell r="B904" t="str">
            <v>Смеситель Hotaru-R латунь/вороненая сталь/красный</v>
          </cell>
          <cell r="C904">
            <v>26388</v>
          </cell>
        </row>
        <row r="905">
          <cell r="A905">
            <v>4994027</v>
          </cell>
          <cell r="B905" t="str">
            <v>Смеситель Hotaru-Y латунь/вороненая сталь/желтый</v>
          </cell>
          <cell r="C905">
            <v>26388</v>
          </cell>
        </row>
        <row r="906">
          <cell r="A906">
            <v>4994167</v>
          </cell>
          <cell r="B906" t="str">
            <v>Смеситель Kado-BE латунь/гранит/ваниль</v>
          </cell>
          <cell r="C906">
            <v>6488</v>
          </cell>
        </row>
        <row r="907">
          <cell r="A907">
            <v>4994162</v>
          </cell>
          <cell r="B907" t="str">
            <v>Смеситель Kado-BL латунь/гранит/черный</v>
          </cell>
          <cell r="C907">
            <v>6488</v>
          </cell>
        </row>
        <row r="908">
          <cell r="A908">
            <v>4994238</v>
          </cell>
          <cell r="B908" t="str">
            <v>Смеситель Kado-BN латунь/нержавеющая сталь</v>
          </cell>
          <cell r="C908">
            <v>5788</v>
          </cell>
        </row>
        <row r="909">
          <cell r="A909">
            <v>4994122</v>
          </cell>
          <cell r="B909" t="str">
            <v>Смеситель Kado-C латунь/хром</v>
          </cell>
          <cell r="C909">
            <v>4788</v>
          </cell>
        </row>
        <row r="910">
          <cell r="A910">
            <v>4994170</v>
          </cell>
          <cell r="B910" t="str">
            <v>Смеситель Kado-CA латунь/гранит/карамель</v>
          </cell>
          <cell r="C910">
            <v>6488</v>
          </cell>
        </row>
        <row r="911">
          <cell r="A911">
            <v>4994168</v>
          </cell>
          <cell r="B911" t="str">
            <v>Смеситель Kado-CH латунь/гранит/шампань</v>
          </cell>
          <cell r="C911">
            <v>6488</v>
          </cell>
        </row>
        <row r="912">
          <cell r="A912">
            <v>4994161</v>
          </cell>
          <cell r="B912" t="str">
            <v>Смеситель Kado-DC латунь/гранит/темный шоколад</v>
          </cell>
          <cell r="C912">
            <v>6488</v>
          </cell>
        </row>
        <row r="913">
          <cell r="A913">
            <v>4994165</v>
          </cell>
          <cell r="B913" t="str">
            <v>Смеситель Kado-EV латунь/гранит/эверест</v>
          </cell>
          <cell r="C913">
            <v>6488</v>
          </cell>
        </row>
        <row r="914">
          <cell r="A914">
            <v>4994172</v>
          </cell>
          <cell r="B914" t="str">
            <v>Смеситель Kado-GR латунь/гранит/leningrad grey</v>
          </cell>
          <cell r="C914">
            <v>6488</v>
          </cell>
        </row>
        <row r="915">
          <cell r="A915">
            <v>4994171</v>
          </cell>
          <cell r="B915" t="str">
            <v>Смеситель Kado-MA латунь/гранит/марципан</v>
          </cell>
          <cell r="C915">
            <v>6488</v>
          </cell>
        </row>
        <row r="916">
          <cell r="A916">
            <v>4994169</v>
          </cell>
          <cell r="B916" t="str">
            <v>Смеситель Kado-PA латунь/гранит/пастила</v>
          </cell>
          <cell r="C916">
            <v>6488</v>
          </cell>
        </row>
        <row r="917">
          <cell r="A917">
            <v>4994163</v>
          </cell>
          <cell r="B917" t="str">
            <v>Смеситель Kado-PL латунь/гранит/платина</v>
          </cell>
          <cell r="C917">
            <v>6488</v>
          </cell>
        </row>
        <row r="918">
          <cell r="A918">
            <v>4994166</v>
          </cell>
          <cell r="B918" t="str">
            <v>Смеситель Kado-SA латунь/гранит/бежевый</v>
          </cell>
          <cell r="C918">
            <v>6488</v>
          </cell>
        </row>
        <row r="919">
          <cell r="A919">
            <v>4994164</v>
          </cell>
          <cell r="B919" t="str">
            <v>Смеситель Kado-WH латунь/гранит/белый</v>
          </cell>
          <cell r="C919">
            <v>6488</v>
          </cell>
        </row>
        <row r="920">
          <cell r="A920" t="str">
            <v>OKAG-CR-35</v>
          </cell>
          <cell r="B920" t="str">
            <v>Смеситель Kagoshima-C латунь/хром</v>
          </cell>
          <cell r="C920">
            <v>25288</v>
          </cell>
        </row>
        <row r="921">
          <cell r="A921">
            <v>4994294</v>
          </cell>
          <cell r="B921" t="str">
            <v>Смеситель Kakogava-S-AB латунь/античная латунь</v>
          </cell>
          <cell r="C921">
            <v>17988</v>
          </cell>
        </row>
        <row r="922">
          <cell r="A922">
            <v>4994296</v>
          </cell>
          <cell r="B922" t="str">
            <v>Смеситель Kakogava-S-O латунь/античная бронза</v>
          </cell>
          <cell r="C922">
            <v>17988</v>
          </cell>
        </row>
        <row r="923">
          <cell r="A923">
            <v>4994298</v>
          </cell>
          <cell r="B923" t="str">
            <v>Смеситель Kanto-BN-WH латунь/нерж.сталь/белый</v>
          </cell>
          <cell r="C923">
            <v>31388</v>
          </cell>
        </row>
        <row r="924">
          <cell r="A924">
            <v>4994015</v>
          </cell>
          <cell r="B924" t="str">
            <v>Смеситель Kanto-C латунь/хром/белый</v>
          </cell>
          <cell r="C924">
            <v>31388</v>
          </cell>
        </row>
        <row r="925">
          <cell r="A925">
            <v>4994013</v>
          </cell>
          <cell r="B925" t="str">
            <v>Смеситель Kanto-PVD-GM латунь/вороненая сталь/красный</v>
          </cell>
          <cell r="C925">
            <v>31388</v>
          </cell>
        </row>
        <row r="926">
          <cell r="A926">
            <v>4994014</v>
          </cell>
          <cell r="B926" t="str">
            <v>Смеситель Kanto-PVD-LG латунь/светлое золото/черный</v>
          </cell>
          <cell r="C926">
            <v>31388</v>
          </cell>
        </row>
        <row r="927">
          <cell r="A927">
            <v>4991005</v>
          </cell>
          <cell r="B927" t="str">
            <v>Смеситель Koriyama нерж.сталь/нержавеющая сталь</v>
          </cell>
          <cell r="C927">
            <v>19888</v>
          </cell>
        </row>
        <row r="928">
          <cell r="A928">
            <v>4991006</v>
          </cell>
          <cell r="B928" t="str">
            <v>Смеситель Koriyama-S нерж.сталь/нержавеющая сталь</v>
          </cell>
          <cell r="C928">
            <v>24188</v>
          </cell>
        </row>
        <row r="929">
          <cell r="A929">
            <v>4994287</v>
          </cell>
          <cell r="B929" t="str">
            <v>Смеситель Kyoto-AB латунь/античная латунь</v>
          </cell>
          <cell r="C929">
            <v>19188</v>
          </cell>
        </row>
        <row r="930">
          <cell r="A930" t="str">
            <v>OKY-G-35</v>
          </cell>
          <cell r="B930" t="str">
            <v>Смеситель Kyoto-G латунь/золото</v>
          </cell>
          <cell r="C930">
            <v>19188</v>
          </cell>
        </row>
        <row r="931">
          <cell r="A931">
            <v>4994297</v>
          </cell>
          <cell r="B931" t="str">
            <v xml:space="preserve">Смеситель Kyoto-SI латунь/античное серебро  </v>
          </cell>
          <cell r="C931">
            <v>19188</v>
          </cell>
        </row>
        <row r="932">
          <cell r="A932">
            <v>4994349</v>
          </cell>
          <cell r="B932" t="str">
            <v xml:space="preserve">Смеситель Kyoto 2 Plus-AB латунь/античная латунь  </v>
          </cell>
          <cell r="C932">
            <v>21888</v>
          </cell>
        </row>
        <row r="933">
          <cell r="A933">
            <v>4994320</v>
          </cell>
          <cell r="B933" t="str">
            <v>Смеситель Mori латунь/хром</v>
          </cell>
          <cell r="C933">
            <v>12888</v>
          </cell>
        </row>
        <row r="934">
          <cell r="A934">
            <v>4994044</v>
          </cell>
          <cell r="B934" t="str">
            <v>Смеситель Nagano-BE латунь/гранит/ваниль</v>
          </cell>
          <cell r="C934">
            <v>24188</v>
          </cell>
        </row>
        <row r="935">
          <cell r="A935">
            <v>4994047</v>
          </cell>
          <cell r="B935" t="str">
            <v>Смеситель Nagano-BL латунь/гранит/черный</v>
          </cell>
          <cell r="C935">
            <v>24188</v>
          </cell>
        </row>
        <row r="936">
          <cell r="A936">
            <v>4994011</v>
          </cell>
          <cell r="B936" t="str">
            <v>Смеситель Nagano-BN латунь/нержавеющая сталь</v>
          </cell>
          <cell r="C936">
            <v>24188</v>
          </cell>
        </row>
        <row r="937">
          <cell r="A937">
            <v>4994146</v>
          </cell>
          <cell r="B937" t="str">
            <v>Смеситель Nagano-C латунь/хром</v>
          </cell>
          <cell r="C937">
            <v>21888</v>
          </cell>
        </row>
        <row r="938">
          <cell r="A938">
            <v>4994217</v>
          </cell>
          <cell r="B938" t="str">
            <v>Смеситель Nagano-CA латунь/гранит/карамель</v>
          </cell>
          <cell r="C938">
            <v>24188</v>
          </cell>
        </row>
        <row r="939">
          <cell r="A939">
            <v>4994081</v>
          </cell>
          <cell r="B939" t="str">
            <v>Смеситель Nagano-CH латунь/гранит/шампань</v>
          </cell>
          <cell r="C939">
            <v>24188</v>
          </cell>
        </row>
        <row r="940">
          <cell r="A940">
            <v>4994048</v>
          </cell>
          <cell r="B940" t="str">
            <v>Смеситель Nagano-DC латунь/гранит/темный шоколад</v>
          </cell>
          <cell r="C940">
            <v>24188</v>
          </cell>
        </row>
        <row r="941">
          <cell r="A941">
            <v>4994065</v>
          </cell>
          <cell r="B941" t="str">
            <v>Смеситель Nagano-EV латунь/гранит/эверест</v>
          </cell>
          <cell r="C941">
            <v>24188</v>
          </cell>
        </row>
        <row r="942">
          <cell r="A942">
            <v>4994284</v>
          </cell>
          <cell r="B942" t="str">
            <v>Смеситель Nagano-GB латунь/графит</v>
          </cell>
          <cell r="C942">
            <v>24188</v>
          </cell>
        </row>
        <row r="943">
          <cell r="A943">
            <v>4994219</v>
          </cell>
          <cell r="B943" t="str">
            <v>Смеситель Nagano-GR латунь/гранит/leningrad grey</v>
          </cell>
          <cell r="C943">
            <v>24188</v>
          </cell>
        </row>
        <row r="944">
          <cell r="A944">
            <v>4994218</v>
          </cell>
          <cell r="B944" t="str">
            <v>Смеситель Nagano-MA латунь/гранит/марципан</v>
          </cell>
          <cell r="C944">
            <v>24188</v>
          </cell>
        </row>
        <row r="945">
          <cell r="A945">
            <v>4994216</v>
          </cell>
          <cell r="B945" t="str">
            <v>Смеситель Nagano-PA латунь/гранит/пастила</v>
          </cell>
          <cell r="C945">
            <v>24188</v>
          </cell>
        </row>
        <row r="946">
          <cell r="A946">
            <v>4994064</v>
          </cell>
          <cell r="B946" t="str">
            <v>Смеситель Nagano-PL латунь/гранит/платина</v>
          </cell>
          <cell r="C946">
            <v>24188</v>
          </cell>
        </row>
        <row r="947">
          <cell r="A947">
            <v>4994178</v>
          </cell>
          <cell r="B947" t="str">
            <v>Смеситель Nagano-PVD-G латунь/светлое золото</v>
          </cell>
          <cell r="C947">
            <v>24188</v>
          </cell>
        </row>
        <row r="948">
          <cell r="A948">
            <v>4994179</v>
          </cell>
          <cell r="B948" t="str">
            <v>Смеситель Nagano-PVD-GM латунь/вороненая сталь</v>
          </cell>
          <cell r="C948">
            <v>24188</v>
          </cell>
        </row>
        <row r="949">
          <cell r="A949">
            <v>4994055</v>
          </cell>
          <cell r="B949" t="str">
            <v>Смеситель Nagano-SA латунь/гранит/бежевый</v>
          </cell>
          <cell r="C949">
            <v>24188</v>
          </cell>
        </row>
        <row r="950">
          <cell r="A950">
            <v>4994054</v>
          </cell>
          <cell r="B950" t="str">
            <v>Смеситель Nagano-WH латунь/гранит/белый</v>
          </cell>
          <cell r="C950">
            <v>24188</v>
          </cell>
        </row>
        <row r="951">
          <cell r="A951">
            <v>4994342</v>
          </cell>
          <cell r="B951" t="str">
            <v>Смеситель Nakagawa 2 Plus-BN латунь/нержавеющая сталь</v>
          </cell>
          <cell r="C951">
            <v>19188</v>
          </cell>
        </row>
        <row r="952">
          <cell r="A952">
            <v>4994341</v>
          </cell>
          <cell r="B952" t="str">
            <v>Смеситель Nakagawa 2 Plus-C латунь/хром</v>
          </cell>
          <cell r="C952">
            <v>17988</v>
          </cell>
        </row>
        <row r="953">
          <cell r="A953">
            <v>4994343</v>
          </cell>
          <cell r="B953" t="str">
            <v>Смеситель Nakagawa 2 Plus-GB латунь/графит</v>
          </cell>
          <cell r="C953">
            <v>19188</v>
          </cell>
        </row>
        <row r="954">
          <cell r="A954">
            <v>4994308</v>
          </cell>
          <cell r="B954" t="str">
            <v>Смеситель Nakagawa-BE латунь/гранит/ваниль</v>
          </cell>
          <cell r="C954">
            <v>9688</v>
          </cell>
        </row>
        <row r="955">
          <cell r="A955">
            <v>4994307</v>
          </cell>
          <cell r="B955" t="str">
            <v>Смеситель Nakagawa-BL латунь/гранит/черный</v>
          </cell>
          <cell r="C955">
            <v>9688</v>
          </cell>
        </row>
        <row r="956">
          <cell r="A956">
            <v>4994319</v>
          </cell>
          <cell r="B956" t="str">
            <v>Смеситель Nakagawa-BN латунь/гранит/нержавеющая сталь</v>
          </cell>
          <cell r="C956">
            <v>9688</v>
          </cell>
        </row>
        <row r="957">
          <cell r="A957">
            <v>4994306</v>
          </cell>
          <cell r="B957" t="str">
            <v>Смеситель Nakagawa-C латунь/хром</v>
          </cell>
          <cell r="C957">
            <v>7988</v>
          </cell>
        </row>
        <row r="958">
          <cell r="A958">
            <v>4994315</v>
          </cell>
          <cell r="B958" t="str">
            <v>Смеситель Nakagawa-CA латунь/гранит/карамель</v>
          </cell>
          <cell r="C958">
            <v>9688</v>
          </cell>
        </row>
        <row r="959">
          <cell r="A959">
            <v>4994314</v>
          </cell>
          <cell r="B959" t="str">
            <v>Смеситель Nakagawa-CH латунь/гранит/шампань</v>
          </cell>
          <cell r="C959">
            <v>9688</v>
          </cell>
        </row>
        <row r="960">
          <cell r="A960">
            <v>4994311</v>
          </cell>
          <cell r="B960" t="str">
            <v>Смеситель Nakagawa-DC латунь/гранит/темный шоколад</v>
          </cell>
          <cell r="C960">
            <v>9688</v>
          </cell>
        </row>
        <row r="961">
          <cell r="A961">
            <v>4994313</v>
          </cell>
          <cell r="B961" t="str">
            <v>Смеситель Nakagawa-EV латунь/гранит/эверест</v>
          </cell>
          <cell r="C961">
            <v>9688</v>
          </cell>
        </row>
        <row r="962">
          <cell r="A962">
            <v>4994318</v>
          </cell>
          <cell r="B962" t="str">
            <v>Смеситель Nakagawa-GR латунь/гранит/leningrad grey</v>
          </cell>
          <cell r="C962">
            <v>9688</v>
          </cell>
        </row>
        <row r="963">
          <cell r="A963">
            <v>4994316</v>
          </cell>
          <cell r="B963" t="str">
            <v>Смеситель Nakagawa-MA латунь/гранит/марципан</v>
          </cell>
          <cell r="C963">
            <v>9688</v>
          </cell>
        </row>
        <row r="964">
          <cell r="A964">
            <v>4994317</v>
          </cell>
          <cell r="B964" t="str">
            <v>Смеситель Nakagawa-PA латунь/гранит/пастила</v>
          </cell>
          <cell r="C964">
            <v>9688</v>
          </cell>
        </row>
        <row r="965">
          <cell r="A965">
            <v>4994312</v>
          </cell>
          <cell r="B965" t="str">
            <v>Смеситель Nakagawa-PL латунь/гранит/платина</v>
          </cell>
          <cell r="C965">
            <v>9688</v>
          </cell>
        </row>
        <row r="966">
          <cell r="A966">
            <v>4994309</v>
          </cell>
          <cell r="B966" t="str">
            <v>Смеситель Nakagawa-SA латунь/гранит/бежевый</v>
          </cell>
          <cell r="C966">
            <v>9688</v>
          </cell>
        </row>
        <row r="967">
          <cell r="A967">
            <v>4994310</v>
          </cell>
          <cell r="B967" t="str">
            <v>Смеситель Nakagawa-WH латунь/гранит/белый</v>
          </cell>
          <cell r="C967">
            <v>9688</v>
          </cell>
        </row>
        <row r="968">
          <cell r="A968">
            <v>4994254</v>
          </cell>
          <cell r="B968" t="str">
            <v>Смеситель Okinawa-2-AB латунь/античная латунь</v>
          </cell>
          <cell r="C968">
            <v>25288</v>
          </cell>
        </row>
        <row r="969">
          <cell r="A969">
            <v>4994253</v>
          </cell>
          <cell r="B969" t="str">
            <v>Смеситель Okinawa-2-G латунь/золото</v>
          </cell>
          <cell r="C969">
            <v>25288</v>
          </cell>
        </row>
        <row r="970">
          <cell r="A970">
            <v>4994255</v>
          </cell>
          <cell r="B970" t="str">
            <v>Смеситель Okinawa-2-SI латунь/античное серебро</v>
          </cell>
          <cell r="C970">
            <v>25288</v>
          </cell>
        </row>
        <row r="971">
          <cell r="A971">
            <v>4994056</v>
          </cell>
          <cell r="B971" t="str">
            <v>Смеситель Okinawa-AB латунь/античная латунь/прозрачный кристалл</v>
          </cell>
          <cell r="C971">
            <v>51588</v>
          </cell>
        </row>
        <row r="972">
          <cell r="A972">
            <v>4994016</v>
          </cell>
          <cell r="B972" t="str">
            <v>Смеситель Okinawa-G латунь/золото/прозрачный кристалл</v>
          </cell>
          <cell r="C972">
            <v>51588</v>
          </cell>
        </row>
        <row r="973">
          <cell r="A973">
            <v>4994076</v>
          </cell>
          <cell r="B973" t="str">
            <v>Смеситель Okinawa-RG-BL латунь/розовое золото/черный кристалл</v>
          </cell>
          <cell r="C973">
            <v>51588</v>
          </cell>
        </row>
        <row r="974">
          <cell r="A974">
            <v>4994057</v>
          </cell>
          <cell r="B974" t="str">
            <v>Смеситель Okinawa-SI латунь/античное серебро/прозрачный кристалл</v>
          </cell>
          <cell r="C974">
            <v>51588</v>
          </cell>
        </row>
        <row r="975">
          <cell r="A975">
            <v>4994305</v>
          </cell>
          <cell r="B975" t="str">
            <v>Смеситель Omoikiri Osaka BN-WH латунь/нержавеющая сталь/белый</v>
          </cell>
          <cell r="C975">
            <v>28888</v>
          </cell>
        </row>
        <row r="976">
          <cell r="A976">
            <v>4994331</v>
          </cell>
          <cell r="B976" t="str">
            <v>Смеситель Omoikiri Osaka BN-BL латунь/нержавеющая сталь/черный</v>
          </cell>
          <cell r="C976">
            <v>28888</v>
          </cell>
        </row>
        <row r="977">
          <cell r="A977">
            <v>4994332</v>
          </cell>
          <cell r="B977" t="str">
            <v>Смеситель Omoikiri Osaka C-WH латунь/хром/белый</v>
          </cell>
          <cell r="C977">
            <v>27888</v>
          </cell>
        </row>
        <row r="978">
          <cell r="A978">
            <v>4994333</v>
          </cell>
          <cell r="B978" t="str">
            <v>Смеситель Omoikiri Osaka С-BL латунь/хром/черный</v>
          </cell>
          <cell r="C978">
            <v>27888</v>
          </cell>
        </row>
        <row r="979">
          <cell r="A979">
            <v>4994339</v>
          </cell>
          <cell r="B979" t="str">
            <v>Смеситель Shinagawa 2 Plus-BN латунь/нержавеющая сталь</v>
          </cell>
          <cell r="C979">
            <v>19188</v>
          </cell>
        </row>
        <row r="980">
          <cell r="A980">
            <v>4994338</v>
          </cell>
          <cell r="B980" t="str">
            <v>Смеситель Shinagawa 2 Plus-C латунь/хром</v>
          </cell>
          <cell r="C980">
            <v>17988</v>
          </cell>
        </row>
        <row r="981">
          <cell r="A981">
            <v>4994340</v>
          </cell>
          <cell r="B981" t="str">
            <v>Смеситель Shinagawa 2 Plus-GB латунь/графит</v>
          </cell>
          <cell r="C981">
            <v>19188</v>
          </cell>
        </row>
        <row r="982">
          <cell r="A982">
            <v>4994111</v>
          </cell>
          <cell r="B982" t="str">
            <v>Смеситель Shinagawa-BE латунь/гранит/ваниль</v>
          </cell>
          <cell r="C982">
            <v>8788</v>
          </cell>
        </row>
        <row r="983">
          <cell r="A983">
            <v>4994106</v>
          </cell>
          <cell r="B983" t="str">
            <v>Смеситель Shinagawa-BL латунь/гранит/черный</v>
          </cell>
          <cell r="C983">
            <v>8788</v>
          </cell>
        </row>
        <row r="984">
          <cell r="A984">
            <v>4994230</v>
          </cell>
          <cell r="B984" t="str">
            <v>Смеситель Shinagawa-BN латунь/нерж.сталь</v>
          </cell>
          <cell r="C984">
            <v>8588</v>
          </cell>
        </row>
        <row r="985">
          <cell r="A985">
            <v>4994252</v>
          </cell>
          <cell r="B985" t="str">
            <v>Смеситель Shinagawa-BN-BL латунь/нержавеющая сталь/черный</v>
          </cell>
          <cell r="C985">
            <v>8788</v>
          </cell>
        </row>
        <row r="986">
          <cell r="A986">
            <v>4994177</v>
          </cell>
          <cell r="B986" t="str">
            <v>Смеситель Shinagawa-C латунь/хром</v>
          </cell>
          <cell r="C986">
            <v>7188</v>
          </cell>
        </row>
        <row r="987">
          <cell r="A987">
            <v>4994158</v>
          </cell>
          <cell r="B987" t="str">
            <v>Смеситель Shinagawa-CA латунь/гранит/карамель</v>
          </cell>
          <cell r="C987">
            <v>8788</v>
          </cell>
        </row>
        <row r="988">
          <cell r="A988">
            <v>4994112</v>
          </cell>
          <cell r="B988" t="str">
            <v>Смеситель Shinagawa-CH латунь/гранит/шампань</v>
          </cell>
          <cell r="C988">
            <v>8788</v>
          </cell>
        </row>
        <row r="989">
          <cell r="A989">
            <v>4994105</v>
          </cell>
          <cell r="B989" t="str">
            <v>Смеситель Shinagawa-DC латунь/гранит/темный шоколад</v>
          </cell>
          <cell r="C989">
            <v>8788</v>
          </cell>
        </row>
        <row r="990">
          <cell r="A990">
            <v>4994109</v>
          </cell>
          <cell r="B990" t="str">
            <v>Смеситель Shinagawa-EV латунь/гранит/эверест</v>
          </cell>
          <cell r="C990">
            <v>8788</v>
          </cell>
        </row>
        <row r="991">
          <cell r="A991">
            <v>4994160</v>
          </cell>
          <cell r="B991" t="str">
            <v>Смеситель Shinagawa-GR латунь/гранит/leningrad grey</v>
          </cell>
          <cell r="C991">
            <v>8788</v>
          </cell>
        </row>
        <row r="992">
          <cell r="A992">
            <v>4994159</v>
          </cell>
          <cell r="B992" t="str">
            <v>Смеситель Shinagawa-MA латунь/гранит/марципан</v>
          </cell>
          <cell r="C992">
            <v>8788</v>
          </cell>
        </row>
        <row r="993">
          <cell r="A993">
            <v>4994157</v>
          </cell>
          <cell r="B993" t="str">
            <v>Смеситель Shinagawa-PA латунь/гранит/пастила</v>
          </cell>
          <cell r="C993">
            <v>8788</v>
          </cell>
        </row>
        <row r="994">
          <cell r="A994">
            <v>4994107</v>
          </cell>
          <cell r="B994" t="str">
            <v>Смеситель Shinagawa-PL латунь/гранит/платина</v>
          </cell>
          <cell r="C994">
            <v>8788</v>
          </cell>
        </row>
        <row r="995">
          <cell r="A995">
            <v>4994110</v>
          </cell>
          <cell r="B995" t="str">
            <v>Смеситель Shinagawa-SA латунь/гранит/бежевый</v>
          </cell>
          <cell r="C995">
            <v>8788</v>
          </cell>
        </row>
        <row r="996">
          <cell r="A996">
            <v>4994336</v>
          </cell>
          <cell r="B996" t="str">
            <v>Смеситель Shinagawa-S-BN латунь/нержавеющая сталь</v>
          </cell>
          <cell r="C996">
            <v>16888</v>
          </cell>
        </row>
        <row r="997">
          <cell r="A997">
            <v>4994335</v>
          </cell>
          <cell r="B997" t="str">
            <v xml:space="preserve">Смеситель Shinagawa-S-C латунь/хром  </v>
          </cell>
          <cell r="C997">
            <v>15888</v>
          </cell>
        </row>
        <row r="998">
          <cell r="A998">
            <v>4994108</v>
          </cell>
          <cell r="B998" t="str">
            <v>Смеситель Shinagawa-WH латунь/гранит/белый</v>
          </cell>
          <cell r="C998">
            <v>8788</v>
          </cell>
        </row>
        <row r="999">
          <cell r="A999">
            <v>4994085</v>
          </cell>
          <cell r="B999" t="str">
            <v>Смеситель Takamatsu нерж.сталь/нержавеющая сталь</v>
          </cell>
          <cell r="C999">
            <v>25288</v>
          </cell>
        </row>
        <row r="1000">
          <cell r="A1000">
            <v>4994346</v>
          </cell>
          <cell r="B1000" t="str">
            <v>Смеситель Takamatsu-S-BN латунь/нержавеющая сталь</v>
          </cell>
          <cell r="C1000">
            <v>32888</v>
          </cell>
        </row>
        <row r="1001">
          <cell r="A1001" t="str">
            <v>OTA-CR-40</v>
          </cell>
          <cell r="B1001" t="str">
            <v xml:space="preserve">Смеситель Takayama-S латунь/хром </v>
          </cell>
          <cell r="C1001">
            <v>13188</v>
          </cell>
        </row>
        <row r="1002">
          <cell r="A1002">
            <v>4994334</v>
          </cell>
          <cell r="B1002" t="str">
            <v>Смеситель Tamura-BN латунь/нержавеющая сталь</v>
          </cell>
          <cell r="C1002">
            <v>14388</v>
          </cell>
        </row>
        <row r="1003">
          <cell r="A1003">
            <v>4994242</v>
          </cell>
          <cell r="B1003" t="str">
            <v>Смеситель Tanigawa-BN латунь/нержавеющая сталь</v>
          </cell>
          <cell r="C1003">
            <v>10888</v>
          </cell>
        </row>
        <row r="1004">
          <cell r="A1004">
            <v>4994240</v>
          </cell>
          <cell r="B1004" t="str">
            <v xml:space="preserve">Смеситель Tanigawa-C латунь/хром  </v>
          </cell>
          <cell r="C1004">
            <v>9588</v>
          </cell>
        </row>
        <row r="1005">
          <cell r="A1005">
            <v>4994241</v>
          </cell>
          <cell r="B1005" t="str">
            <v>Смеситель Tanigawa-S-BN латунь/нержавеющая сталь</v>
          </cell>
          <cell r="C1005">
            <v>14188</v>
          </cell>
        </row>
        <row r="1006">
          <cell r="A1006">
            <v>4994120</v>
          </cell>
          <cell r="B1006" t="str">
            <v>Смеситель Tanigawa-S-С латунь/хром</v>
          </cell>
          <cell r="C1006">
            <v>12888</v>
          </cell>
        </row>
        <row r="1007">
          <cell r="A1007">
            <v>4994141</v>
          </cell>
          <cell r="B1007" t="str">
            <v>Смеситель Tateyama-S-BE латунь/гранит/ваниль</v>
          </cell>
          <cell r="C1007">
            <v>10888</v>
          </cell>
        </row>
        <row r="1008">
          <cell r="A1008">
            <v>4994136</v>
          </cell>
          <cell r="B1008" t="str">
            <v>Смеситель Tateyama-S-BL латунь/гранит/черный</v>
          </cell>
          <cell r="C1008">
            <v>10888</v>
          </cell>
        </row>
        <row r="1009">
          <cell r="A1009">
            <v>4994115</v>
          </cell>
          <cell r="B1009" t="str">
            <v>Смеситель Tateyama-S-C латунь/хром</v>
          </cell>
          <cell r="C1009">
            <v>9588</v>
          </cell>
        </row>
        <row r="1010">
          <cell r="A1010">
            <v>4994174</v>
          </cell>
          <cell r="B1010" t="str">
            <v>Смеситель Tateyama-S-CA латунь/гранит/карамель</v>
          </cell>
          <cell r="C1010">
            <v>10888</v>
          </cell>
        </row>
        <row r="1011">
          <cell r="A1011">
            <v>4994142</v>
          </cell>
          <cell r="B1011" t="str">
            <v>Смеситель Tateyama-S-CH латунь/гранит/шампань</v>
          </cell>
          <cell r="C1011">
            <v>10888</v>
          </cell>
        </row>
        <row r="1012">
          <cell r="A1012">
            <v>4994135</v>
          </cell>
          <cell r="B1012" t="str">
            <v>Смеситель Tateyama-S-DC латунь/гранит/темный шоколад</v>
          </cell>
          <cell r="C1012">
            <v>10888</v>
          </cell>
        </row>
        <row r="1013">
          <cell r="A1013">
            <v>4994139</v>
          </cell>
          <cell r="B1013" t="str">
            <v>Смеситель Tateyama-S-EV латунь/гранит/эверест</v>
          </cell>
          <cell r="C1013">
            <v>10888</v>
          </cell>
        </row>
        <row r="1014">
          <cell r="A1014">
            <v>4994176</v>
          </cell>
          <cell r="B1014" t="str">
            <v>Смеситель Tateyama-S-GR латунь/гранит/leningrad grey</v>
          </cell>
          <cell r="C1014">
            <v>10888</v>
          </cell>
        </row>
        <row r="1015">
          <cell r="A1015">
            <v>4994175</v>
          </cell>
          <cell r="B1015" t="str">
            <v>Смеситель Tateyama-S-MA латунь/гранит/марципан</v>
          </cell>
          <cell r="C1015">
            <v>10888</v>
          </cell>
        </row>
        <row r="1016">
          <cell r="A1016">
            <v>4994173</v>
          </cell>
          <cell r="B1016" t="str">
            <v>Смеситель Tateyama-S-PA латунь/гранит/пастила</v>
          </cell>
          <cell r="C1016">
            <v>10888</v>
          </cell>
        </row>
        <row r="1017">
          <cell r="A1017">
            <v>4994137</v>
          </cell>
          <cell r="B1017" t="str">
            <v>Смеситель Tateyama-S-PL латунь/гранит/платина</v>
          </cell>
          <cell r="C1017">
            <v>10888</v>
          </cell>
        </row>
        <row r="1018">
          <cell r="A1018">
            <v>4994140</v>
          </cell>
          <cell r="B1018" t="str">
            <v>Смеситель Tateyama-S-SA латунь/гранит/бежевый</v>
          </cell>
          <cell r="C1018">
            <v>10888</v>
          </cell>
        </row>
        <row r="1019">
          <cell r="A1019">
            <v>4994138</v>
          </cell>
          <cell r="B1019" t="str">
            <v>Смеситель Tateyama-S-WH латунь/гранит/белый</v>
          </cell>
          <cell r="C1019">
            <v>10888</v>
          </cell>
        </row>
        <row r="1020">
          <cell r="A1020">
            <v>4994257</v>
          </cell>
          <cell r="B1020" t="str">
            <v>Смеситель Tokigawa-AB латунь/античная латунь</v>
          </cell>
          <cell r="C1020">
            <v>14188</v>
          </cell>
        </row>
        <row r="1021">
          <cell r="A1021">
            <v>4994256</v>
          </cell>
          <cell r="B1021" t="str">
            <v xml:space="preserve">Смеситель Tokigawa-C латунь/хром  </v>
          </cell>
          <cell r="C1021">
            <v>11988</v>
          </cell>
        </row>
        <row r="1022">
          <cell r="A1022">
            <v>4994059</v>
          </cell>
          <cell r="B1022" t="str">
            <v>Смеситель Tonami-BE латунь/гранит/ваниль</v>
          </cell>
          <cell r="C1022">
            <v>16288</v>
          </cell>
        </row>
        <row r="1023">
          <cell r="A1023">
            <v>4994058</v>
          </cell>
          <cell r="B1023" t="str">
            <v>Смеситель Tonami-BL латунь/гранит/черный</v>
          </cell>
          <cell r="C1023">
            <v>16288</v>
          </cell>
        </row>
        <row r="1024">
          <cell r="A1024">
            <v>4994018</v>
          </cell>
          <cell r="B1024" t="str">
            <v>Смеситель Tonami-BN латунь/нержавеющая сталь</v>
          </cell>
          <cell r="C1024">
            <v>15288</v>
          </cell>
        </row>
        <row r="1025">
          <cell r="A1025">
            <v>4994012</v>
          </cell>
          <cell r="B1025" t="str">
            <v>Смеситель Tonami-C латунь/хром</v>
          </cell>
          <cell r="C1025">
            <v>14288</v>
          </cell>
        </row>
        <row r="1026">
          <cell r="A1026">
            <v>4994221</v>
          </cell>
          <cell r="B1026" t="str">
            <v>Смеситель Tonami-CA латунь/гранит/карамель</v>
          </cell>
          <cell r="C1026">
            <v>16288</v>
          </cell>
        </row>
        <row r="1027">
          <cell r="A1027">
            <v>4994083</v>
          </cell>
          <cell r="B1027" t="str">
            <v>Смеситель Tonami-CH латунь/гранит/шампань</v>
          </cell>
          <cell r="C1027">
            <v>16288</v>
          </cell>
        </row>
        <row r="1028">
          <cell r="A1028">
            <v>4994049</v>
          </cell>
          <cell r="B1028" t="str">
            <v>Смеситель Tonami-DC латунь/гранит/темный шоколад</v>
          </cell>
          <cell r="C1028">
            <v>16288</v>
          </cell>
        </row>
        <row r="1029">
          <cell r="A1029">
            <v>4994063</v>
          </cell>
          <cell r="B1029" t="str">
            <v>Смеситель Tonami-EV латунь/гранит/эверест</v>
          </cell>
          <cell r="C1029">
            <v>16288</v>
          </cell>
        </row>
        <row r="1030">
          <cell r="A1030">
            <v>4994223</v>
          </cell>
          <cell r="B1030" t="str">
            <v>Смеситель Tonami-GR латунь/гранит/leningrad grey</v>
          </cell>
          <cell r="C1030">
            <v>16288</v>
          </cell>
        </row>
        <row r="1031">
          <cell r="A1031">
            <v>4994222</v>
          </cell>
          <cell r="B1031" t="str">
            <v>Смеситель Tonami-MA латунь/гранит/марципан</v>
          </cell>
          <cell r="C1031">
            <v>16288</v>
          </cell>
        </row>
        <row r="1032">
          <cell r="A1032">
            <v>4994220</v>
          </cell>
          <cell r="B1032" t="str">
            <v>Смеситель Tonami-PA латунь/гранит/пастила</v>
          </cell>
          <cell r="C1032">
            <v>16288</v>
          </cell>
        </row>
        <row r="1033">
          <cell r="A1033">
            <v>4994062</v>
          </cell>
          <cell r="B1033" t="str">
            <v>Смеситель Tonami-PL латунь/гранит/платина</v>
          </cell>
          <cell r="C1033">
            <v>16288</v>
          </cell>
        </row>
        <row r="1034">
          <cell r="A1034">
            <v>4994060</v>
          </cell>
          <cell r="B1034" t="str">
            <v>Смеситель Tonami-SA латунь/гранит/бежевый</v>
          </cell>
          <cell r="C1034">
            <v>16288</v>
          </cell>
        </row>
        <row r="1035">
          <cell r="A1035">
            <v>4994061</v>
          </cell>
          <cell r="B1035" t="str">
            <v>Смеситель Tonami-WH латунь/гранит/белый</v>
          </cell>
          <cell r="C1035">
            <v>16288</v>
          </cell>
        </row>
        <row r="1036">
          <cell r="A1036">
            <v>4994009</v>
          </cell>
          <cell r="B1036" t="str">
            <v>Смеситель Tottori-AB латунь/античная латунь</v>
          </cell>
          <cell r="C1036">
            <v>22988</v>
          </cell>
        </row>
        <row r="1037">
          <cell r="A1037">
            <v>4994008</v>
          </cell>
          <cell r="B1037" t="str">
            <v>Смеситель Tottori-AC латунь/античная медь</v>
          </cell>
          <cell r="C1037">
            <v>22988</v>
          </cell>
        </row>
        <row r="1038">
          <cell r="A1038">
            <v>4994278</v>
          </cell>
          <cell r="B1038" t="str">
            <v xml:space="preserve">Смеситель Tottori-GB латунь/графит/прозрачный кристалл </v>
          </cell>
          <cell r="C1038">
            <v>35088</v>
          </cell>
        </row>
        <row r="1039">
          <cell r="A1039">
            <v>4994010</v>
          </cell>
          <cell r="B1039" t="str">
            <v>Смеситель Tottori-ORB латунь/античная бронза</v>
          </cell>
          <cell r="C1039">
            <v>22988</v>
          </cell>
        </row>
        <row r="1040">
          <cell r="A1040">
            <v>4994046</v>
          </cell>
          <cell r="B1040" t="str">
            <v>Смеситель Tottori-SI латунь/античное серебро</v>
          </cell>
          <cell r="C1040">
            <v>26388</v>
          </cell>
        </row>
        <row r="1041">
          <cell r="A1041">
            <v>4994117</v>
          </cell>
          <cell r="B1041" t="str">
            <v>Смеситель Toyama латунь/хром</v>
          </cell>
          <cell r="C1041">
            <v>13488</v>
          </cell>
        </row>
        <row r="1042">
          <cell r="A1042">
            <v>4994262</v>
          </cell>
          <cell r="B1042" t="str">
            <v>Смеситель Umi-AB латунь/античная латунь</v>
          </cell>
          <cell r="C1042">
            <v>8188</v>
          </cell>
        </row>
        <row r="1043">
          <cell r="A1043">
            <v>4994269</v>
          </cell>
          <cell r="B1043" t="str">
            <v xml:space="preserve">Смеситель Umi-BE латунь/гранит/ваниль  </v>
          </cell>
          <cell r="C1043">
            <v>8188</v>
          </cell>
        </row>
        <row r="1044">
          <cell r="A1044">
            <v>4994270</v>
          </cell>
          <cell r="B1044" t="str">
            <v xml:space="preserve">Смеситель Umi-BL латунь/гранит/черный  </v>
          </cell>
          <cell r="C1044">
            <v>8188</v>
          </cell>
        </row>
        <row r="1045">
          <cell r="A1045">
            <v>4994239</v>
          </cell>
          <cell r="B1045" t="str">
            <v>Смеситель Umi-BN латунь/нержавеющая сталь</v>
          </cell>
          <cell r="C1045">
            <v>8188</v>
          </cell>
        </row>
        <row r="1046">
          <cell r="A1046">
            <v>4994116</v>
          </cell>
          <cell r="B1046" t="str">
            <v xml:space="preserve">Смеситель Umi-C латунь/хром  </v>
          </cell>
          <cell r="C1046">
            <v>6588</v>
          </cell>
        </row>
        <row r="1047">
          <cell r="A1047">
            <v>4994268</v>
          </cell>
          <cell r="B1047" t="str">
            <v xml:space="preserve">Смеситель Umi-CA латунь/гранит/карамель </v>
          </cell>
          <cell r="C1047">
            <v>8188</v>
          </cell>
        </row>
        <row r="1048">
          <cell r="A1048">
            <v>4994271</v>
          </cell>
          <cell r="B1048" t="str">
            <v>Смеситель Umi-DC латунь/гранит/темный шоколад</v>
          </cell>
          <cell r="C1048">
            <v>8188</v>
          </cell>
        </row>
        <row r="1049">
          <cell r="A1049">
            <v>4994266</v>
          </cell>
          <cell r="B1049" t="str">
            <v xml:space="preserve">Смеситель Umi-GR латунь/гранит/leningrad grey  </v>
          </cell>
          <cell r="C1049">
            <v>8188</v>
          </cell>
        </row>
        <row r="1050">
          <cell r="A1050">
            <v>4994267</v>
          </cell>
          <cell r="B1050" t="str">
            <v>Смеситель Umi-MA латунь/гранит/марципан</v>
          </cell>
          <cell r="C1050">
            <v>8188</v>
          </cell>
        </row>
        <row r="1051">
          <cell r="A1051">
            <v>4994265</v>
          </cell>
          <cell r="B1051" t="str">
            <v xml:space="preserve">Смеситель Umi-PA латунь/гранит/пастила </v>
          </cell>
          <cell r="C1051">
            <v>8188</v>
          </cell>
        </row>
        <row r="1052">
          <cell r="A1052">
            <v>4994272</v>
          </cell>
          <cell r="B1052" t="str">
            <v xml:space="preserve">Смеситель Umi-SA латунь/гранит/бежевый  </v>
          </cell>
          <cell r="C1052">
            <v>8188</v>
          </cell>
        </row>
        <row r="1053">
          <cell r="A1053">
            <v>4994244</v>
          </cell>
          <cell r="B1053" t="str">
            <v>Смеситель Wakayama-BN латунь/нержавеющая сталь</v>
          </cell>
          <cell r="C1053">
            <v>10888</v>
          </cell>
        </row>
        <row r="1054">
          <cell r="A1054">
            <v>4994243</v>
          </cell>
          <cell r="B1054" t="str">
            <v xml:space="preserve">Смеситель Wakayama-C латунь/хром  </v>
          </cell>
          <cell r="C1054">
            <v>9588</v>
          </cell>
        </row>
        <row r="1055">
          <cell r="A1055">
            <v>4994290</v>
          </cell>
          <cell r="B1055" t="str">
            <v>Смеситель Wakayama-GM латунь/вороненая сталь</v>
          </cell>
          <cell r="C1055">
            <v>14388</v>
          </cell>
        </row>
        <row r="1056">
          <cell r="A1056">
            <v>4994291</v>
          </cell>
          <cell r="B1056" t="str">
            <v>Смеситель Wakayama-LG латунь/светлое золото</v>
          </cell>
          <cell r="C1056">
            <v>14388</v>
          </cell>
        </row>
        <row r="1057">
          <cell r="A1057">
            <v>4994264</v>
          </cell>
          <cell r="B1057" t="str">
            <v>Смеситель Yamada-AB латунь/латунь</v>
          </cell>
          <cell r="C1057">
            <v>17988</v>
          </cell>
        </row>
        <row r="1058">
          <cell r="A1058">
            <v>4994397</v>
          </cell>
          <cell r="B1058" t="str">
            <v>Смеситель Yamada-BE латунь/ваниль</v>
          </cell>
          <cell r="C1058">
            <v>17988</v>
          </cell>
        </row>
        <row r="1059">
          <cell r="A1059">
            <v>4994226</v>
          </cell>
          <cell r="B1059" t="str">
            <v>Смеситель Yamada-BL латунь/гранит/черный</v>
          </cell>
          <cell r="C1059">
            <v>17988</v>
          </cell>
        </row>
        <row r="1060">
          <cell r="A1060">
            <v>4994225</v>
          </cell>
          <cell r="B1060" t="str">
            <v>Смеситель Yamada-BN латунь/нержавеющая сталь</v>
          </cell>
          <cell r="C1060">
            <v>17988</v>
          </cell>
        </row>
        <row r="1061">
          <cell r="A1061">
            <v>4994224</v>
          </cell>
          <cell r="B1061" t="str">
            <v>Смеситель Yamada-C латунь/хром</v>
          </cell>
          <cell r="C1061">
            <v>16888</v>
          </cell>
        </row>
        <row r="1062">
          <cell r="A1062">
            <v>4994258</v>
          </cell>
          <cell r="B1062" t="str">
            <v>Смеситель Yamada-CA латунь/гранит/карамель</v>
          </cell>
          <cell r="C1062">
            <v>17988</v>
          </cell>
        </row>
        <row r="1063">
          <cell r="A1063">
            <v>4994228</v>
          </cell>
          <cell r="B1063" t="str">
            <v>Смеситель Yamada-CH латунь/гранит/шампань</v>
          </cell>
          <cell r="C1063">
            <v>17988</v>
          </cell>
        </row>
        <row r="1064">
          <cell r="A1064">
            <v>4994229</v>
          </cell>
          <cell r="B1064" t="str">
            <v>Смеситель Yamada-DC латунь/гранит/темный шоколад</v>
          </cell>
          <cell r="C1064">
            <v>17988</v>
          </cell>
        </row>
        <row r="1065">
          <cell r="A1065">
            <v>4994261</v>
          </cell>
          <cell r="B1065" t="str">
            <v>Смеситель Yamada-GR латунь/гранит/leningrad grey</v>
          </cell>
          <cell r="C1065">
            <v>17988</v>
          </cell>
        </row>
        <row r="1066">
          <cell r="A1066">
            <v>4994260</v>
          </cell>
          <cell r="B1066" t="str">
            <v>Смеситель Yamada-PA латунь/гранит/пастила</v>
          </cell>
          <cell r="C1066">
            <v>17988</v>
          </cell>
        </row>
        <row r="1067">
          <cell r="A1067">
            <v>4994337</v>
          </cell>
          <cell r="B1067" t="str">
            <v>Смеситель Yamada-PL латунь/гранит/платина</v>
          </cell>
          <cell r="C1067">
            <v>17988</v>
          </cell>
        </row>
        <row r="1068">
          <cell r="A1068">
            <v>4994286</v>
          </cell>
          <cell r="B1068" t="str">
            <v>Смеситель Yamada-SA латунь/гранит/бежевый</v>
          </cell>
          <cell r="C1068">
            <v>17988</v>
          </cell>
        </row>
        <row r="1069">
          <cell r="A1069">
            <v>4994227</v>
          </cell>
          <cell r="B1069" t="str">
            <v>Смеситель Yamada-WH латунь/гранит/белый</v>
          </cell>
          <cell r="C1069">
            <v>17988</v>
          </cell>
        </row>
        <row r="1070">
          <cell r="A1070" t="str">
            <v>OYAM-G-35</v>
          </cell>
          <cell r="B1070" t="str">
            <v>Смеситель Yamagata-G латунь/позолота *выводится из программы</v>
          </cell>
          <cell r="C1070">
            <v>36188</v>
          </cell>
        </row>
        <row r="1071">
          <cell r="A1071">
            <v>4994247</v>
          </cell>
          <cell r="B1071" t="str">
            <v>Смеситель Yatomi-BN-BL латунь/нержавеющая сталь/черный</v>
          </cell>
          <cell r="C1071">
            <v>14388</v>
          </cell>
        </row>
        <row r="1072">
          <cell r="A1072">
            <v>4994251</v>
          </cell>
          <cell r="B1072" t="str">
            <v>Смеситель Yatomi-BN-GR латунь/нержавеющая сталь/серый</v>
          </cell>
          <cell r="C1072">
            <v>14388</v>
          </cell>
        </row>
        <row r="1073">
          <cell r="A1073">
            <v>4994248</v>
          </cell>
          <cell r="B1073" t="str">
            <v>Смеситель Yatomi-BN-R латунь/нержавеющая сталь/красный</v>
          </cell>
          <cell r="C1073">
            <v>14388</v>
          </cell>
        </row>
        <row r="1074">
          <cell r="A1074">
            <v>4994250</v>
          </cell>
          <cell r="B1074" t="str">
            <v>Смеситель Yatomi-BN-WH латунь/нержавеющая сталь/белый</v>
          </cell>
          <cell r="C1074">
            <v>14388</v>
          </cell>
        </row>
        <row r="1075">
          <cell r="A1075" t="str">
            <v>UN-PL5</v>
          </cell>
          <cell r="B1075" t="str">
            <v xml:space="preserve">Универсальная деревянная подставка </v>
          </cell>
          <cell r="C1075">
            <v>4688</v>
          </cell>
        </row>
        <row r="1076">
          <cell r="A1076">
            <v>4956724</v>
          </cell>
          <cell r="B1076" t="str">
            <v>Универсальный перелив для моек OV-02-AB022</v>
          </cell>
          <cell r="C1076">
            <v>1888</v>
          </cell>
        </row>
        <row r="1077">
          <cell r="A1077">
            <v>4956722</v>
          </cell>
          <cell r="B1077" t="str">
            <v>Универсальный перелив для моек OV-02-GM</v>
          </cell>
          <cell r="C1077">
            <v>1888</v>
          </cell>
        </row>
        <row r="1078">
          <cell r="A1078">
            <v>4956723</v>
          </cell>
          <cell r="B1078" t="str">
            <v>Универсальный перелив для моек OV-02-LG</v>
          </cell>
          <cell r="C1078">
            <v>1888</v>
          </cell>
        </row>
        <row r="1079">
          <cell r="A1079">
            <v>4998012</v>
          </cell>
          <cell r="B1079" t="str">
            <v>Фильтр грубой очистки OF-01, 2 штуки</v>
          </cell>
          <cell r="C1079">
            <v>1288</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Ножи MIKADZO"/>
      <sheetName val="Смесители + дозаторы OMOIKIRI"/>
      <sheetName val="Аксессуары"/>
      <sheetName val="нерж. сталь 30 см"/>
      <sheetName val="нерж. сталь 40 см"/>
      <sheetName val="нерж. сталь 45 см"/>
      <sheetName val="нерж. сталь 50 см"/>
      <sheetName val="нерж. сталь 60 см"/>
      <sheetName val="нерж. сталь 80 см"/>
      <sheetName val="нерж. сталь 90 см"/>
      <sheetName val="гранит 30 см "/>
      <sheetName val="гранит 40 см"/>
      <sheetName val="гранит 45 см"/>
      <sheetName val="гранит 50 см "/>
      <sheetName val="гранит 60 см"/>
      <sheetName val="гранит 80 см"/>
      <sheetName val="гранит 90 см "/>
      <sheetName val="Угловые"/>
      <sheetName val="Общий прайс"/>
      <sheetName val="Новинки"/>
      <sheetName val="Выво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v>0</v>
          </cell>
          <cell r="B1">
            <v>0</v>
          </cell>
          <cell r="C1">
            <v>0</v>
          </cell>
        </row>
        <row r="2">
          <cell r="A2" t="str">
            <v>ПРАЙС-ЛИСТ</v>
          </cell>
          <cell r="B2">
            <v>0</v>
          </cell>
          <cell r="C2">
            <v>0</v>
          </cell>
        </row>
        <row r="3">
          <cell r="A3">
            <v>0</v>
          </cell>
          <cell r="B3">
            <v>0</v>
          </cell>
          <cell r="C3">
            <v>0</v>
          </cell>
        </row>
        <row r="4">
          <cell r="A4">
            <v>0</v>
          </cell>
          <cell r="B4">
            <v>0</v>
          </cell>
          <cell r="C4">
            <v>0</v>
          </cell>
        </row>
        <row r="5">
          <cell r="A5" t="str">
            <v>Цены действительны от 01.06.2021 г.</v>
          </cell>
          <cell r="B5">
            <v>0</v>
          </cell>
          <cell r="C5">
            <v>0</v>
          </cell>
        </row>
        <row r="6">
          <cell r="A6">
            <v>0</v>
          </cell>
          <cell r="B6">
            <v>0</v>
          </cell>
          <cell r="C6">
            <v>0</v>
          </cell>
        </row>
        <row r="7">
          <cell r="A7" t="str">
            <v>Артикул</v>
          </cell>
          <cell r="B7" t="str">
            <v>Наименование</v>
          </cell>
          <cell r="C7" t="str">
            <v>РРЦ</v>
          </cell>
        </row>
        <row r="8">
          <cell r="A8">
            <v>4957093</v>
          </cell>
          <cell r="B8" t="str">
            <v>Арматура WK-1,5CL-R-A-AB022 античная латунь</v>
          </cell>
          <cell r="C8">
            <v>7588</v>
          </cell>
        </row>
        <row r="9">
          <cell r="A9">
            <v>4998039</v>
          </cell>
          <cell r="B9" t="str">
            <v>Арматура WK-1,5-S-IN нержавеющая сталь</v>
          </cell>
          <cell r="C9">
            <v>4588</v>
          </cell>
        </row>
        <row r="10">
          <cell r="A10">
            <v>4956485</v>
          </cell>
          <cell r="B10" t="str">
            <v>Арматура WK-1.5-IN нержавеющая сталь</v>
          </cell>
          <cell r="C10">
            <v>4688</v>
          </cell>
        </row>
        <row r="11">
          <cell r="A11">
            <v>4956471</v>
          </cell>
          <cell r="B11" t="str">
            <v>Арматура WK-1-A-AB античная латунь</v>
          </cell>
          <cell r="C11">
            <v>5488</v>
          </cell>
        </row>
        <row r="12">
          <cell r="A12">
            <v>4956475</v>
          </cell>
          <cell r="B12" t="str">
            <v>Арматура WK-1-AB античная латунь</v>
          </cell>
          <cell r="C12">
            <v>3188.0000000000005</v>
          </cell>
        </row>
        <row r="13">
          <cell r="A13">
            <v>4956470</v>
          </cell>
          <cell r="B13" t="str">
            <v>Арматура WK-1-A-GM вороненая сталь</v>
          </cell>
          <cell r="C13">
            <v>5488</v>
          </cell>
        </row>
        <row r="14">
          <cell r="A14">
            <v>4956468</v>
          </cell>
          <cell r="B14" t="str">
            <v>Арматура WK-1-A-IN нержавеющая сталь</v>
          </cell>
          <cell r="C14">
            <v>3588.0000000000005</v>
          </cell>
        </row>
        <row r="15">
          <cell r="A15">
            <v>4956469</v>
          </cell>
          <cell r="B15" t="str">
            <v>Арматура WK-1-A-LG светлое золото</v>
          </cell>
          <cell r="C15">
            <v>5488</v>
          </cell>
        </row>
        <row r="16">
          <cell r="A16">
            <v>4956474</v>
          </cell>
          <cell r="B16" t="str">
            <v>Арматура WK-1C-GM вороненая сталь</v>
          </cell>
          <cell r="C16">
            <v>4688</v>
          </cell>
        </row>
        <row r="17">
          <cell r="A17">
            <v>4956472</v>
          </cell>
          <cell r="B17" t="str">
            <v>Арматура WK-1C-IN нержавеющая сталь</v>
          </cell>
          <cell r="C17">
            <v>3188</v>
          </cell>
        </row>
        <row r="18">
          <cell r="A18">
            <v>4956473</v>
          </cell>
          <cell r="B18" t="str">
            <v>Арматура WK-1C-LG светлое золото</v>
          </cell>
          <cell r="C18">
            <v>4688</v>
          </cell>
        </row>
        <row r="19">
          <cell r="A19">
            <v>4957092</v>
          </cell>
          <cell r="B19" t="str">
            <v>Арматура WK-1CL-R-A-AB022 античная латунь</v>
          </cell>
          <cell r="C19">
            <v>5488</v>
          </cell>
        </row>
        <row r="20">
          <cell r="A20">
            <v>4956615</v>
          </cell>
          <cell r="B20" t="str">
            <v>Арматура WK-1CL-R-AB022 античная латунь</v>
          </cell>
          <cell r="C20">
            <v>3488</v>
          </cell>
        </row>
        <row r="21">
          <cell r="A21">
            <v>4956483</v>
          </cell>
          <cell r="B21" t="str">
            <v>Арматура WK-1-GM вороненая сталь</v>
          </cell>
          <cell r="C21">
            <v>3188.0000000000005</v>
          </cell>
        </row>
        <row r="22">
          <cell r="A22">
            <v>4956482</v>
          </cell>
          <cell r="B22" t="str">
            <v>Арматура WK-1-IN нержавеющая сталь</v>
          </cell>
          <cell r="C22">
            <v>2388</v>
          </cell>
        </row>
        <row r="23">
          <cell r="A23">
            <v>4956487</v>
          </cell>
          <cell r="B23" t="str">
            <v>Арматура WK-1-R-AB античная латунь</v>
          </cell>
          <cell r="C23">
            <v>3488.0000000000005</v>
          </cell>
        </row>
        <row r="24">
          <cell r="A24">
            <v>4956164</v>
          </cell>
          <cell r="B24" t="str">
            <v>Арматура WK-1-R-A-IN нержавеющая сталь</v>
          </cell>
          <cell r="C24">
            <v>2288</v>
          </cell>
        </row>
        <row r="25">
          <cell r="A25">
            <v>4956499</v>
          </cell>
          <cell r="B25" t="str">
            <v>Арматура WK-1-R-G золото</v>
          </cell>
          <cell r="C25">
            <v>3488.0000000000005</v>
          </cell>
        </row>
        <row r="26">
          <cell r="A26">
            <v>4956486</v>
          </cell>
          <cell r="B26" t="str">
            <v>Арматура WK-1-R-IN нержавеющая сталь</v>
          </cell>
          <cell r="C26">
            <v>2288</v>
          </cell>
        </row>
        <row r="27">
          <cell r="A27">
            <v>4956491</v>
          </cell>
          <cell r="B27" t="str">
            <v>Арматура WK-1-S-AB античная латунь</v>
          </cell>
          <cell r="C27">
            <v>3488.0000000000005</v>
          </cell>
        </row>
        <row r="28">
          <cell r="A28">
            <v>4956492</v>
          </cell>
          <cell r="B28" t="str">
            <v>Арматура WK-1-S-GM вороненая сталь</v>
          </cell>
          <cell r="C28">
            <v>3488.0000000000005</v>
          </cell>
        </row>
        <row r="29">
          <cell r="A29">
            <v>4956490</v>
          </cell>
          <cell r="B29" t="str">
            <v>Арматура WK-1-S-IN нержавеющая сталь</v>
          </cell>
          <cell r="C29">
            <v>2288</v>
          </cell>
        </row>
        <row r="30">
          <cell r="A30">
            <v>4956496</v>
          </cell>
          <cell r="B30" t="str">
            <v>Арматура WK-2-A-GM вороненая сталь</v>
          </cell>
          <cell r="C30">
            <v>9588</v>
          </cell>
        </row>
        <row r="31">
          <cell r="A31">
            <v>4956484</v>
          </cell>
          <cell r="B31" t="str">
            <v>Арматура WK-2-A-IN нержавеющая сталь</v>
          </cell>
          <cell r="C31">
            <v>7088</v>
          </cell>
        </row>
        <row r="32">
          <cell r="A32">
            <v>4956495</v>
          </cell>
          <cell r="B32" t="str">
            <v>Арматура WK-2-A-LG светлое золото</v>
          </cell>
          <cell r="C32">
            <v>9588</v>
          </cell>
        </row>
        <row r="33">
          <cell r="A33">
            <v>4956498</v>
          </cell>
          <cell r="B33" t="str">
            <v>Арматура WK-2C-GM вороненая сталь</v>
          </cell>
          <cell r="C33">
            <v>9688</v>
          </cell>
        </row>
        <row r="34">
          <cell r="A34">
            <v>4956476</v>
          </cell>
          <cell r="B34" t="str">
            <v>Арматура WK-2C-IN нержавеющая сталь</v>
          </cell>
          <cell r="C34">
            <v>7188</v>
          </cell>
        </row>
        <row r="35">
          <cell r="A35">
            <v>4956497</v>
          </cell>
          <cell r="B35" t="str">
            <v>Арматура WK-2C-LG светлое золото</v>
          </cell>
          <cell r="C35">
            <v>9688</v>
          </cell>
        </row>
        <row r="36">
          <cell r="A36">
            <v>4956506</v>
          </cell>
          <cell r="B36" t="str">
            <v>Арматура WK-2-R-A-IN нержавеющая сталь</v>
          </cell>
          <cell r="C36">
            <v>6788</v>
          </cell>
        </row>
        <row r="37">
          <cell r="A37">
            <v>4998001</v>
          </cell>
          <cell r="B37" t="str">
            <v>Водоочиститель Pure Drop 1.0</v>
          </cell>
          <cell r="C37">
            <v>7788</v>
          </cell>
        </row>
        <row r="38">
          <cell r="A38">
            <v>4998004</v>
          </cell>
          <cell r="B38" t="str">
            <v>Водоочиститель Pure Drop 2.1.4S</v>
          </cell>
          <cell r="C38">
            <v>16388</v>
          </cell>
        </row>
        <row r="39">
          <cell r="A39">
            <v>4998028</v>
          </cell>
          <cell r="B39" t="str">
            <v>Водоочиститель Pure Drop Lite</v>
          </cell>
          <cell r="C39">
            <v>5488</v>
          </cell>
        </row>
        <row r="40">
          <cell r="A40">
            <v>4999011</v>
          </cell>
          <cell r="B40" t="str">
            <v>Встраиваемая сушка для посуды Omoikiri DRY-01-GM нерж.сталь/вороненая сталь</v>
          </cell>
          <cell r="C40">
            <v>83488</v>
          </cell>
        </row>
        <row r="41">
          <cell r="A41">
            <v>4999010</v>
          </cell>
          <cell r="B41" t="str">
            <v>Встраиваемая сушка для посуды Omoikiri DRY-01-IN нерж.сталь/нержавеющая сталь</v>
          </cell>
          <cell r="C41">
            <v>79088</v>
          </cell>
        </row>
        <row r="42">
          <cell r="A42">
            <v>4999012</v>
          </cell>
          <cell r="B42" t="str">
            <v>Встраиваемая сушка для посуды Omoikiri DRY-01-LG нерж.сталь/светлое золото</v>
          </cell>
          <cell r="C42">
            <v>83488</v>
          </cell>
        </row>
        <row r="43">
          <cell r="A43">
            <v>4999020</v>
          </cell>
          <cell r="B43" t="str">
            <v>Встраиваемая сушка для посуды Omoikiri DRY-02-GM нерж.сталь/вороненая сталь</v>
          </cell>
          <cell r="C43">
            <v>79088</v>
          </cell>
        </row>
        <row r="44">
          <cell r="A44">
            <v>4999019</v>
          </cell>
          <cell r="B44" t="str">
            <v>Встраиваемая сушка для посуды Omoikiri DRY-02-IN нерж.сталь/нержавеющая сталь</v>
          </cell>
          <cell r="C44">
            <v>73588</v>
          </cell>
        </row>
        <row r="45">
          <cell r="A45">
            <v>4999021</v>
          </cell>
          <cell r="B45" t="str">
            <v>Встраиваемая сушка для посуды Omoikiri DRY-02-LG нерж.сталь/светлое золото</v>
          </cell>
          <cell r="C45">
            <v>79088</v>
          </cell>
        </row>
        <row r="46">
          <cell r="A46">
            <v>4999042</v>
          </cell>
          <cell r="B46" t="str">
            <v>Встраиваемая сушка для посуды Omoikiri DRY-03 PRO WH artceramic/белый</v>
          </cell>
          <cell r="C46">
            <v>4999040</v>
          </cell>
        </row>
        <row r="47">
          <cell r="A47">
            <v>4999043</v>
          </cell>
          <cell r="B47" t="str">
            <v>Встраиваемая сушка для посуды Omoikiri DRY-03 PRO GB artceramic/графит</v>
          </cell>
          <cell r="C47">
            <v>4999040</v>
          </cell>
        </row>
        <row r="48">
          <cell r="A48">
            <v>4999040</v>
          </cell>
          <cell r="B48" t="str">
            <v>Встраиваемая сушка для посуды Omoikiri DRY-03 PRO DO artceramic/deep ocean</v>
          </cell>
          <cell r="C48">
            <v>4999040</v>
          </cell>
        </row>
        <row r="49">
          <cell r="A49">
            <v>4999041</v>
          </cell>
          <cell r="B49" t="str">
            <v>Встраиваемая сушка для посуды Omoikiri DRY-03 PRO CN artceramic/canyon</v>
          </cell>
          <cell r="C49">
            <v>4999040</v>
          </cell>
        </row>
        <row r="50">
          <cell r="A50">
            <v>4957089</v>
          </cell>
          <cell r="B50" t="str">
            <v>Декоративная накладка для выпуска DEC-AB нерж.сталь/латунь</v>
          </cell>
          <cell r="C50">
            <v>1588</v>
          </cell>
        </row>
        <row r="51">
          <cell r="A51">
            <v>4957091</v>
          </cell>
          <cell r="B51" t="str">
            <v>Декоративная накладка для выпуска DEC-GM нерж.сталь/вороненая сталь</v>
          </cell>
          <cell r="C51">
            <v>1588</v>
          </cell>
        </row>
        <row r="52">
          <cell r="A52">
            <v>4957061</v>
          </cell>
          <cell r="B52" t="str">
            <v>Декоративная накладка для выпуска DEC-IN нерж.сталь/нержавеющая сталь</v>
          </cell>
          <cell r="C52">
            <v>1088</v>
          </cell>
        </row>
        <row r="53">
          <cell r="A53">
            <v>4957090</v>
          </cell>
          <cell r="B53" t="str">
            <v>Декоративная накладка для выпуска DEC-LG нерж.сталь/светлое золото</v>
          </cell>
          <cell r="C53">
            <v>1588</v>
          </cell>
        </row>
        <row r="54">
          <cell r="A54">
            <v>4995003</v>
          </cell>
          <cell r="B54" t="str">
            <v>Дозатор для моющего средства OM-01-AB латунь/античная латунь</v>
          </cell>
          <cell r="C54">
            <v>7188</v>
          </cell>
        </row>
        <row r="55">
          <cell r="A55">
            <v>4995002</v>
          </cell>
          <cell r="B55" t="str">
            <v>Дозатор для моющего средства OM-01-AC латунь/античная медь</v>
          </cell>
          <cell r="C55">
            <v>7188</v>
          </cell>
        </row>
        <row r="56">
          <cell r="A56">
            <v>4995010</v>
          </cell>
          <cell r="B56" t="str">
            <v>Дозатор для моющего средства OM-01-BE латунь/ваниль</v>
          </cell>
          <cell r="C56">
            <v>7188</v>
          </cell>
        </row>
        <row r="57">
          <cell r="A57">
            <v>4995011</v>
          </cell>
          <cell r="B57" t="str">
            <v xml:space="preserve">Дозатор для моющего средства OM-01-BL латунь/черный </v>
          </cell>
          <cell r="C57">
            <v>7188</v>
          </cell>
        </row>
        <row r="58">
          <cell r="A58">
            <v>4995034</v>
          </cell>
          <cell r="B58" t="str">
            <v xml:space="preserve">Дозатор для моющего средства OM-01-CA латунь/карамель </v>
          </cell>
          <cell r="C58">
            <v>7188</v>
          </cell>
        </row>
        <row r="59">
          <cell r="A59">
            <v>4995024</v>
          </cell>
          <cell r="B59" t="str">
            <v>Дозатор для моющего средства OM-01-CH латунь/шампань</v>
          </cell>
          <cell r="C59">
            <v>7188</v>
          </cell>
        </row>
        <row r="60">
          <cell r="A60">
            <v>4995014</v>
          </cell>
          <cell r="B60" t="str">
            <v>Дозатор для моющего средства OM-01-DC латунь/темный шоколад</v>
          </cell>
          <cell r="C60">
            <v>7188</v>
          </cell>
        </row>
        <row r="61">
          <cell r="A61">
            <v>4995016</v>
          </cell>
          <cell r="B61" t="str">
            <v>Дозатор для моющего средства OM-01-EV латунь/эверест</v>
          </cell>
          <cell r="C61">
            <v>7188</v>
          </cell>
        </row>
        <row r="62">
          <cell r="A62">
            <v>4995007</v>
          </cell>
          <cell r="B62" t="str">
            <v>Дозатор для моющего средства OM-01-G латунь/золото</v>
          </cell>
          <cell r="C62">
            <v>7188</v>
          </cell>
        </row>
        <row r="63">
          <cell r="A63">
            <v>4995032</v>
          </cell>
          <cell r="B63" t="str">
            <v xml:space="preserve">Дозатор для моющего средства OM-01-GR латунь/leningrad grey  </v>
          </cell>
          <cell r="C63">
            <v>7188</v>
          </cell>
        </row>
        <row r="64">
          <cell r="A64">
            <v>4995035</v>
          </cell>
          <cell r="B64" t="str">
            <v>Дозатор для моющего средства OM-01-MA латунь/марципан</v>
          </cell>
          <cell r="C64">
            <v>7188</v>
          </cell>
        </row>
        <row r="65">
          <cell r="A65">
            <v>4995001</v>
          </cell>
          <cell r="B65" t="str">
            <v>Дозатор для моющего средства OM-01-ORB латунь/античная бронза</v>
          </cell>
          <cell r="C65">
            <v>7188</v>
          </cell>
        </row>
        <row r="66">
          <cell r="A66">
            <v>4995033</v>
          </cell>
          <cell r="B66" t="str">
            <v xml:space="preserve">Дозатор для моющего средства OM-01-PA латунь/пастила </v>
          </cell>
          <cell r="C66">
            <v>7188</v>
          </cell>
        </row>
        <row r="67">
          <cell r="A67">
            <v>4995015</v>
          </cell>
          <cell r="B67" t="str">
            <v>Дозатор для моющего средства OM-01-PL латунь/платина</v>
          </cell>
          <cell r="C67">
            <v>7188</v>
          </cell>
        </row>
        <row r="68">
          <cell r="A68">
            <v>4995013</v>
          </cell>
          <cell r="B68" t="str">
            <v xml:space="preserve">Дозатор для моющего средства OM-01-SA латунь/бежевый  </v>
          </cell>
          <cell r="C68">
            <v>7188</v>
          </cell>
        </row>
        <row r="69">
          <cell r="A69">
            <v>4995009</v>
          </cell>
          <cell r="B69" t="str">
            <v>Дозатор для моющего средства OM-01-SI латунь/серебро</v>
          </cell>
          <cell r="C69">
            <v>7188</v>
          </cell>
        </row>
        <row r="70">
          <cell r="A70">
            <v>4995012</v>
          </cell>
          <cell r="B70" t="str">
            <v>Дозатор для моющего средства OM-01-WH латунь/белый</v>
          </cell>
          <cell r="C70">
            <v>7188</v>
          </cell>
        </row>
        <row r="71">
          <cell r="A71">
            <v>4995017</v>
          </cell>
          <cell r="B71" t="str">
            <v>Дозатор для моющего средства OM-02-BE латунь/ваниль</v>
          </cell>
          <cell r="C71">
            <v>5988</v>
          </cell>
        </row>
        <row r="72">
          <cell r="A72">
            <v>4995018</v>
          </cell>
          <cell r="B72" t="str">
            <v xml:space="preserve">Дозатор для моющего средства OM-02-BL латунь/черный    </v>
          </cell>
          <cell r="C72">
            <v>5988</v>
          </cell>
        </row>
        <row r="73">
          <cell r="A73">
            <v>4995008</v>
          </cell>
          <cell r="B73" t="str">
            <v>Дозатор для моющего средства OM-02-BN латунь/нержавеющая сталь</v>
          </cell>
          <cell r="C73">
            <v>5988</v>
          </cell>
        </row>
        <row r="74">
          <cell r="A74">
            <v>4995004</v>
          </cell>
          <cell r="B74" t="str">
            <v>Дозатор для моющего средства OM-02-C латунь/хром</v>
          </cell>
          <cell r="C74">
            <v>5988</v>
          </cell>
        </row>
        <row r="75">
          <cell r="A75">
            <v>4995025</v>
          </cell>
          <cell r="B75" t="str">
            <v>Дозатор для моющего средства OM-02-CH латунь/шампань</v>
          </cell>
          <cell r="C75">
            <v>5988</v>
          </cell>
        </row>
        <row r="76">
          <cell r="A76">
            <v>4995021</v>
          </cell>
          <cell r="B76" t="str">
            <v>Дозатор для моющего средства OM-02-DC латунь/темный шоколад</v>
          </cell>
          <cell r="C76">
            <v>5988</v>
          </cell>
        </row>
        <row r="77">
          <cell r="A77">
            <v>4995023</v>
          </cell>
          <cell r="B77" t="str">
            <v>Дозатор для моющего средства OM-02-EV латунь/эверест</v>
          </cell>
          <cell r="C77">
            <v>5988</v>
          </cell>
        </row>
        <row r="78">
          <cell r="A78">
            <v>4995026</v>
          </cell>
          <cell r="B78" t="str">
            <v xml:space="preserve">Дозатор для моющего средства OM-02-GB латунь/графит    </v>
          </cell>
          <cell r="C78">
            <v>5988</v>
          </cell>
        </row>
        <row r="79">
          <cell r="A79">
            <v>4995022</v>
          </cell>
          <cell r="B79" t="str">
            <v>Дозатор для моющего средства OM-02-PL латунь/платина</v>
          </cell>
          <cell r="C79">
            <v>5988</v>
          </cell>
        </row>
        <row r="80">
          <cell r="A80">
            <v>4995005</v>
          </cell>
          <cell r="B80" t="str">
            <v>Дозатор для моющего средства OM-02-PVD-G латунь/светлое золото</v>
          </cell>
          <cell r="C80">
            <v>5988</v>
          </cell>
        </row>
        <row r="81">
          <cell r="A81">
            <v>4995006</v>
          </cell>
          <cell r="B81" t="str">
            <v>Дозатор для моющего средства OM-02-PVD-GM латунь/вороненая сталь</v>
          </cell>
          <cell r="C81">
            <v>5988</v>
          </cell>
        </row>
        <row r="82">
          <cell r="A82">
            <v>4995020</v>
          </cell>
          <cell r="B82" t="str">
            <v>Дозатор для моющего средства OM-02-SA латунь/бежевый</v>
          </cell>
          <cell r="C82">
            <v>5988</v>
          </cell>
        </row>
        <row r="83">
          <cell r="A83">
            <v>4995019</v>
          </cell>
          <cell r="B83" t="str">
            <v>Дозатор для моющего средства OM-02-WH латунь/белый</v>
          </cell>
          <cell r="C83">
            <v>5988</v>
          </cell>
        </row>
        <row r="84">
          <cell r="A84">
            <v>4995038</v>
          </cell>
          <cell r="B84" t="str">
            <v xml:space="preserve">Дозатор для моющего средства ОМ-02-CA латунь/карамель </v>
          </cell>
          <cell r="C84">
            <v>5988</v>
          </cell>
        </row>
        <row r="85">
          <cell r="A85">
            <v>4995036</v>
          </cell>
          <cell r="B85" t="str">
            <v xml:space="preserve">Дозатор для моющего средства ОМ-02-GR латунь/leningrad grey  </v>
          </cell>
          <cell r="C85">
            <v>5988</v>
          </cell>
        </row>
        <row r="86">
          <cell r="A86">
            <v>4995039</v>
          </cell>
          <cell r="B86" t="str">
            <v>Дозатор для моющего средства ОМ-02-MA латунь/марципан</v>
          </cell>
          <cell r="C86">
            <v>5988</v>
          </cell>
        </row>
        <row r="87">
          <cell r="A87">
            <v>4995037</v>
          </cell>
          <cell r="B87" t="str">
            <v xml:space="preserve">Дозатор для моющего средства ОМ-02-PA латунь/пастила </v>
          </cell>
          <cell r="C87">
            <v>5988</v>
          </cell>
        </row>
        <row r="88">
          <cell r="A88">
            <v>4995058</v>
          </cell>
          <cell r="B88" t="str">
            <v>Измельчитель пищевых отходов Nagare 1000</v>
          </cell>
          <cell r="C88">
            <v>35088</v>
          </cell>
        </row>
        <row r="89">
          <cell r="A89">
            <v>4995060</v>
          </cell>
          <cell r="B89" t="str">
            <v>Измельчитель пищевых отходов Nagare 500</v>
          </cell>
          <cell r="C89">
            <v>24088</v>
          </cell>
        </row>
        <row r="90">
          <cell r="A90">
            <v>4995059</v>
          </cell>
          <cell r="B90" t="str">
            <v>Измельчитель пищевых отходов Nagare 750</v>
          </cell>
          <cell r="C90">
            <v>28588</v>
          </cell>
        </row>
        <row r="91">
          <cell r="A91">
            <v>4995063</v>
          </cell>
          <cell r="B91" t="str">
            <v>Измельчитель пищевых отходов Nagare Slim 1250</v>
          </cell>
          <cell r="C91">
            <v>33888</v>
          </cell>
        </row>
        <row r="92">
          <cell r="A92">
            <v>4995061</v>
          </cell>
          <cell r="B92" t="str">
            <v>Измельчитель пищевых отходов Nagare Slim 500</v>
          </cell>
          <cell r="C92">
            <v>19888</v>
          </cell>
        </row>
        <row r="93">
          <cell r="A93">
            <v>4995062</v>
          </cell>
          <cell r="B93" t="str">
            <v>Измельчитель пищевых отходов Nagare Slim 900</v>
          </cell>
          <cell r="C93">
            <v>26888</v>
          </cell>
        </row>
        <row r="94">
          <cell r="A94">
            <v>4999002</v>
          </cell>
          <cell r="B94" t="str">
            <v>Коландер CO-02-IN нерж.сталь/нержавеющая сталь</v>
          </cell>
          <cell r="C94">
            <v>8288</v>
          </cell>
        </row>
        <row r="95">
          <cell r="A95">
            <v>4999004</v>
          </cell>
          <cell r="B95" t="str">
            <v>Коландер CO-02-PVD-GM нерж.сталь/вороненая сталь</v>
          </cell>
          <cell r="C95">
            <v>8288</v>
          </cell>
        </row>
        <row r="96">
          <cell r="A96">
            <v>4999003</v>
          </cell>
          <cell r="B96" t="str">
            <v xml:space="preserve">Коландер CO-02-PVD-LG нерж.сталь/светлое золото </v>
          </cell>
          <cell r="C96">
            <v>8288</v>
          </cell>
        </row>
        <row r="97">
          <cell r="A97">
            <v>4999022</v>
          </cell>
          <cell r="B97" t="str">
            <v>Коландер CO-04-IN нерж.сталь/нержавеющая сталь</v>
          </cell>
          <cell r="C97">
            <v>8988</v>
          </cell>
        </row>
        <row r="98">
          <cell r="A98">
            <v>4999036</v>
          </cell>
          <cell r="B98" t="str">
            <v>Коландер СО-05-IN нерж.сталь/нержавеющая сталь</v>
          </cell>
          <cell r="C98">
            <v>7888</v>
          </cell>
        </row>
        <row r="99">
          <cell r="A99">
            <v>4997035</v>
          </cell>
          <cell r="B99" t="str">
            <v>Комплект сменных колец для смесителя Amagasaki AM-01-AB латунь/латунь</v>
          </cell>
          <cell r="C99">
            <v>88</v>
          </cell>
        </row>
        <row r="100">
          <cell r="A100">
            <v>4998003</v>
          </cell>
          <cell r="B100" t="str">
            <v>Комплект сменных модулей MOD 1.0</v>
          </cell>
          <cell r="C100">
            <v>5488</v>
          </cell>
        </row>
        <row r="101">
          <cell r="A101">
            <v>4998032</v>
          </cell>
          <cell r="B101" t="str">
            <v>Комплект сменных модулей MOD 2.0</v>
          </cell>
          <cell r="C101">
            <v>4788</v>
          </cell>
        </row>
        <row r="102">
          <cell r="A102">
            <v>4999015</v>
          </cell>
          <cell r="B102" t="str">
            <v>Корзина для мойки CO-03-GM нерж.сталь/вороненая сталь</v>
          </cell>
          <cell r="C102">
            <v>11988</v>
          </cell>
        </row>
        <row r="103">
          <cell r="A103">
            <v>4999013</v>
          </cell>
          <cell r="B103" t="str">
            <v>Корзина для мойки CO-03-IN нерж.сталь/нержавеющая сталь</v>
          </cell>
          <cell r="C103">
            <v>10888</v>
          </cell>
        </row>
        <row r="104">
          <cell r="A104">
            <v>4999014</v>
          </cell>
          <cell r="B104" t="str">
            <v>Корзина для мойки CO-03-LG нерж.сталь/светлое золото</v>
          </cell>
          <cell r="C104">
            <v>11988</v>
          </cell>
        </row>
        <row r="105">
          <cell r="A105">
            <v>4998015</v>
          </cell>
          <cell r="B105" t="str">
            <v>Модуль сменный M-Complex 4</v>
          </cell>
          <cell r="C105">
            <v>1688</v>
          </cell>
        </row>
        <row r="106">
          <cell r="A106">
            <v>4998016</v>
          </cell>
          <cell r="B106" t="str">
            <v>Модуль сменный M-Complex 5</v>
          </cell>
          <cell r="C106">
            <v>5488</v>
          </cell>
        </row>
        <row r="107">
          <cell r="A107">
            <v>4999037</v>
          </cell>
          <cell r="B107" t="str">
            <v>Модуль сменный M-Complex 5S</v>
          </cell>
          <cell r="C107">
            <v>5488</v>
          </cell>
        </row>
        <row r="108">
          <cell r="A108">
            <v>4998013</v>
          </cell>
          <cell r="B108" t="str">
            <v>Модуль сменный V-Complex 1</v>
          </cell>
          <cell r="C108">
            <v>1688</v>
          </cell>
        </row>
        <row r="109">
          <cell r="A109">
            <v>4993752</v>
          </cell>
          <cell r="B109" t="str">
            <v>Мойка Akegata 51-BE Artgranit/ваниль</v>
          </cell>
          <cell r="C109">
            <v>11988</v>
          </cell>
        </row>
        <row r="110">
          <cell r="A110">
            <v>4993758</v>
          </cell>
          <cell r="B110" t="str">
            <v>Мойка Akegata 51-BL Artgranit/черный</v>
          </cell>
          <cell r="C110">
            <v>11988</v>
          </cell>
        </row>
        <row r="111">
          <cell r="A111">
            <v>4993755</v>
          </cell>
          <cell r="B111" t="str">
            <v>Мойка Akegata 51-CA Artgranit/карамель</v>
          </cell>
          <cell r="C111">
            <v>11988</v>
          </cell>
        </row>
        <row r="112">
          <cell r="A112">
            <v>4993757</v>
          </cell>
          <cell r="B112" t="str">
            <v>Мойка Akegata 51-DC Artgranit/темный шоколад</v>
          </cell>
          <cell r="C112">
            <v>11988</v>
          </cell>
        </row>
        <row r="113">
          <cell r="A113">
            <v>4993756</v>
          </cell>
          <cell r="B113" t="str">
            <v>Мойка Akegata 51-GR Artgranit/leningrad grey</v>
          </cell>
          <cell r="C113">
            <v>11988</v>
          </cell>
        </row>
        <row r="114">
          <cell r="A114">
            <v>4993754</v>
          </cell>
          <cell r="B114" t="str">
            <v>Мойка Akegata 51-PA Artgranit/пастила</v>
          </cell>
          <cell r="C114">
            <v>11988</v>
          </cell>
        </row>
        <row r="115">
          <cell r="A115">
            <v>4993759</v>
          </cell>
          <cell r="B115" t="str">
            <v>Мойка Akegata 51-SA Artgranit/бежевый</v>
          </cell>
          <cell r="C115">
            <v>11988</v>
          </cell>
        </row>
        <row r="116">
          <cell r="A116">
            <v>4973103</v>
          </cell>
          <cell r="B116" t="str">
            <v xml:space="preserve">Мойка Akisame 100-2-GM-L нерж.сталь/вороненая сталь  </v>
          </cell>
          <cell r="C116">
            <v>79088</v>
          </cell>
        </row>
        <row r="117">
          <cell r="A117">
            <v>4973104</v>
          </cell>
          <cell r="B117" t="str">
            <v xml:space="preserve">Мойка Akisame 100-2-GM-R нерж.сталь/вороненая сталь  </v>
          </cell>
          <cell r="C117">
            <v>79088</v>
          </cell>
        </row>
        <row r="118">
          <cell r="A118">
            <v>4973544</v>
          </cell>
          <cell r="B118" t="str">
            <v>Мойка Akisame 100-2-IN-L нерж.сталь/нержавеющая сталь</v>
          </cell>
          <cell r="C118">
            <v>48288</v>
          </cell>
        </row>
        <row r="119">
          <cell r="A119">
            <v>4973547</v>
          </cell>
          <cell r="B119" t="str">
            <v>Мойка Akisame 100-2-IN-R нерж.сталь/нержавеющая сталь</v>
          </cell>
          <cell r="C119">
            <v>48288</v>
          </cell>
        </row>
        <row r="120">
          <cell r="A120">
            <v>4973089</v>
          </cell>
          <cell r="B120" t="str">
            <v xml:space="preserve">Мойка Akisame 100-2-LG-L нерж.сталь/светлое золото  </v>
          </cell>
          <cell r="C120">
            <v>73588</v>
          </cell>
        </row>
        <row r="121">
          <cell r="A121">
            <v>4973090</v>
          </cell>
          <cell r="B121" t="str">
            <v xml:space="preserve">Мойка Akisame 100-2-LG-R нерж.сталь/светлое золото  </v>
          </cell>
          <cell r="C121">
            <v>73588</v>
          </cell>
        </row>
        <row r="122">
          <cell r="A122">
            <v>4973094</v>
          </cell>
          <cell r="B122" t="str">
            <v xml:space="preserve">Мойка Akisame 41-GM нерж.сталь/вороненая сталь  </v>
          </cell>
          <cell r="C122">
            <v>35088</v>
          </cell>
        </row>
        <row r="123">
          <cell r="A123">
            <v>4973056</v>
          </cell>
          <cell r="B123" t="str">
            <v>Мойка Akisame 41-IN нерж.сталь/нержавеющая сталь</v>
          </cell>
          <cell r="C123">
            <v>31388</v>
          </cell>
        </row>
        <row r="124">
          <cell r="A124">
            <v>4973080</v>
          </cell>
          <cell r="B124" t="str">
            <v xml:space="preserve">Мойка Akisame 41-LG нерж.сталь/светлое золото  </v>
          </cell>
          <cell r="C124">
            <v>35088</v>
          </cell>
        </row>
        <row r="125">
          <cell r="A125">
            <v>4973095</v>
          </cell>
          <cell r="B125" t="str">
            <v xml:space="preserve">Мойка Akisame 46-GM нерж.сталь/вороненая сталь  </v>
          </cell>
          <cell r="C125">
            <v>37288</v>
          </cell>
        </row>
        <row r="126">
          <cell r="A126">
            <v>4973057</v>
          </cell>
          <cell r="B126" t="str">
            <v>Мойка Akisame 46-IN нерж.сталь/нержавеющая сталь</v>
          </cell>
          <cell r="C126">
            <v>32888</v>
          </cell>
        </row>
        <row r="127">
          <cell r="A127">
            <v>4973081</v>
          </cell>
          <cell r="B127" t="str">
            <v xml:space="preserve">Мойка Akisame 46-LG нерж.сталь/светлое золото  </v>
          </cell>
          <cell r="C127">
            <v>37288</v>
          </cell>
        </row>
        <row r="128">
          <cell r="A128">
            <v>4973440</v>
          </cell>
          <cell r="B128" t="str">
            <v xml:space="preserve">Мойка Akisame 51-GM нерж.сталь/вороненая сталь  </v>
          </cell>
          <cell r="C128">
            <v>39888</v>
          </cell>
        </row>
        <row r="129">
          <cell r="A129">
            <v>4973438</v>
          </cell>
          <cell r="B129" t="str">
            <v>Мойка Akisame 51-IN нерж.сталь/нержавеющая сталь</v>
          </cell>
          <cell r="C129">
            <v>35088</v>
          </cell>
        </row>
        <row r="130">
          <cell r="A130">
            <v>4973439</v>
          </cell>
          <cell r="B130" t="str">
            <v xml:space="preserve">Мойка Akisame 51-LG нерж.сталь/светлое золото  </v>
          </cell>
          <cell r="C130">
            <v>39888</v>
          </cell>
        </row>
        <row r="131">
          <cell r="A131">
            <v>4973096</v>
          </cell>
          <cell r="B131" t="str">
            <v xml:space="preserve">Мойка Akisame 59-GM нерж.сталь/вороненая сталь  </v>
          </cell>
          <cell r="C131">
            <v>47188</v>
          </cell>
        </row>
        <row r="132">
          <cell r="A132">
            <v>4973055</v>
          </cell>
          <cell r="B132" t="str">
            <v>Мойка Akisame 59-IN нерж.сталь/нержавеющая сталь</v>
          </cell>
          <cell r="C132">
            <v>35088</v>
          </cell>
        </row>
        <row r="133">
          <cell r="A133">
            <v>4973082</v>
          </cell>
          <cell r="B133" t="str">
            <v xml:space="preserve">Мойка Akisame 59-LG нерж.сталь/светлое золото  </v>
          </cell>
          <cell r="C133">
            <v>47188</v>
          </cell>
        </row>
        <row r="134">
          <cell r="A134">
            <v>4993775</v>
          </cell>
          <cell r="B134" t="str">
            <v>Мойка Akisame 60-2-IN-L нерж.сталь/нержавеющая сталь</v>
          </cell>
          <cell r="C134">
            <v>43388</v>
          </cell>
        </row>
        <row r="135">
          <cell r="A135">
            <v>4973097</v>
          </cell>
          <cell r="B135" t="str">
            <v xml:space="preserve">Мойка Akisame 65-GM-L нерж.сталь/вороненая сталь  </v>
          </cell>
          <cell r="C135">
            <v>45888</v>
          </cell>
        </row>
        <row r="136">
          <cell r="A136">
            <v>4973098</v>
          </cell>
          <cell r="B136" t="str">
            <v xml:space="preserve">Мойка Akisame 65-GM-R нерж.сталь/вороненая сталь  </v>
          </cell>
          <cell r="C136">
            <v>45888</v>
          </cell>
        </row>
        <row r="137">
          <cell r="A137">
            <v>4973058</v>
          </cell>
          <cell r="B137" t="str">
            <v>Мойка Akisame 65-IN-L нерж.сталь/нержавеющая сталь</v>
          </cell>
          <cell r="C137">
            <v>36188</v>
          </cell>
        </row>
        <row r="138">
          <cell r="A138">
            <v>4973059</v>
          </cell>
          <cell r="B138" t="str">
            <v>Мойка Akisame 65-IN-R нерж.сталь/нержавеющая сталь</v>
          </cell>
          <cell r="C138">
            <v>36188</v>
          </cell>
        </row>
        <row r="139">
          <cell r="A139">
            <v>4973083</v>
          </cell>
          <cell r="B139" t="str">
            <v xml:space="preserve">Мойка Akisame 65-LG-L нерж.сталь/светлое золото  </v>
          </cell>
          <cell r="C139">
            <v>45888</v>
          </cell>
        </row>
        <row r="140">
          <cell r="A140">
            <v>4973084</v>
          </cell>
          <cell r="B140" t="str">
            <v xml:space="preserve">Мойка Akisame 65-LG-R нерж.сталь/светлое золото  </v>
          </cell>
          <cell r="C140">
            <v>45888</v>
          </cell>
        </row>
        <row r="141">
          <cell r="A141">
            <v>4973101</v>
          </cell>
          <cell r="B141" t="str">
            <v xml:space="preserve">Мойка Akisame 78-2-GM-L нерж.сталь/вороненая сталь  </v>
          </cell>
          <cell r="C141">
            <v>49388</v>
          </cell>
        </row>
        <row r="142">
          <cell r="A142">
            <v>4973102</v>
          </cell>
          <cell r="B142" t="str">
            <v xml:space="preserve">Мойка Akisame 78-2-GM-R нерж.сталь/вороненая сталь  </v>
          </cell>
          <cell r="C142">
            <v>49388</v>
          </cell>
        </row>
        <row r="143">
          <cell r="A143">
            <v>4973062</v>
          </cell>
          <cell r="B143" t="str">
            <v>Мойка Akisame 78-2-IN-L нерж.сталь/нержавеющая сталь</v>
          </cell>
          <cell r="C143">
            <v>42188</v>
          </cell>
        </row>
        <row r="144">
          <cell r="A144">
            <v>4973063</v>
          </cell>
          <cell r="B144" t="str">
            <v>Мойка Akisame 78-2-IN-R нерж.сталь/нержавеющая сталь</v>
          </cell>
          <cell r="C144">
            <v>42188</v>
          </cell>
        </row>
        <row r="145">
          <cell r="A145">
            <v>4973087</v>
          </cell>
          <cell r="B145" t="str">
            <v xml:space="preserve">Мойка Akisame 78-2-LG-L нерж.сталь/светлое золото  </v>
          </cell>
          <cell r="C145">
            <v>49388</v>
          </cell>
        </row>
        <row r="146">
          <cell r="A146">
            <v>4973088</v>
          </cell>
          <cell r="B146" t="str">
            <v xml:space="preserve">Мойка Akisame 78-2-LG-R нерж.сталь/светлое золото  </v>
          </cell>
          <cell r="C146">
            <v>49388</v>
          </cell>
        </row>
        <row r="147">
          <cell r="A147">
            <v>4973099</v>
          </cell>
          <cell r="B147" t="str">
            <v xml:space="preserve">Мойка Akisame 78-GM-L нерж.сталь/вороненая сталь  </v>
          </cell>
          <cell r="C147">
            <v>47188</v>
          </cell>
        </row>
        <row r="148">
          <cell r="A148">
            <v>4973100</v>
          </cell>
          <cell r="B148" t="str">
            <v xml:space="preserve">Мойка Akisame 78-GM-R нерж.сталь/вороненая сталь  </v>
          </cell>
          <cell r="C148">
            <v>47188</v>
          </cell>
        </row>
        <row r="149">
          <cell r="A149">
            <v>4973060</v>
          </cell>
          <cell r="B149" t="str">
            <v>Мойка Akisame 78-IN-L нерж.сталь/нержавеющая сталь</v>
          </cell>
          <cell r="C149">
            <v>37288</v>
          </cell>
        </row>
        <row r="150">
          <cell r="A150">
            <v>4973061</v>
          </cell>
          <cell r="B150" t="str">
            <v>Мойка Akisame 78-IN-R нерж.сталь/нержавеющая сталь</v>
          </cell>
          <cell r="C150">
            <v>37288</v>
          </cell>
        </row>
        <row r="151">
          <cell r="A151">
            <v>4973085</v>
          </cell>
          <cell r="B151" t="str">
            <v xml:space="preserve">Мойка Akisame 78-LG-L нерж.сталь/светлое золото  </v>
          </cell>
          <cell r="C151">
            <v>47188</v>
          </cell>
        </row>
        <row r="152">
          <cell r="A152">
            <v>4973086</v>
          </cell>
          <cell r="B152" t="str">
            <v xml:space="preserve">Мойка Akisame 78-LG-R нерж.сталь/светлое золото  </v>
          </cell>
          <cell r="C152">
            <v>47188</v>
          </cell>
        </row>
        <row r="153">
          <cell r="A153">
            <v>4993760</v>
          </cell>
          <cell r="B153" t="str">
            <v>Мойка Akisame 86-IN-L нерж.сталь/нержавеющая сталь</v>
          </cell>
          <cell r="C153">
            <v>38488</v>
          </cell>
        </row>
        <row r="154">
          <cell r="A154">
            <v>4993763</v>
          </cell>
          <cell r="B154" t="str">
            <v>Мойка Akisame 86-IN-R нерж.сталь/нержавеющая сталь</v>
          </cell>
          <cell r="C154">
            <v>38488</v>
          </cell>
        </row>
        <row r="155">
          <cell r="A155">
            <v>4997028</v>
          </cell>
          <cell r="B155" t="str">
            <v>Мойка Amadare 39-IN нерж.сталь/нержавеющая сталь</v>
          </cell>
          <cell r="C155">
            <v>16988</v>
          </cell>
        </row>
        <row r="156">
          <cell r="A156">
            <v>4993802</v>
          </cell>
          <cell r="B156" t="str">
            <v>Мойка Amadare 45-IN нерж.сталь/нержавеющая сталь</v>
          </cell>
          <cell r="C156">
            <v>17988</v>
          </cell>
        </row>
        <row r="157">
          <cell r="A157">
            <v>4993766</v>
          </cell>
          <cell r="B157" t="str">
            <v>Мойка Amadare 50-IN нерж.сталь/нержавеющая сталь</v>
          </cell>
          <cell r="C157">
            <v>19188</v>
          </cell>
        </row>
        <row r="158">
          <cell r="A158">
            <v>4993718</v>
          </cell>
          <cell r="B158" t="str">
            <v>Мойка Amadare 55-IN нерж.сталь/нержавеющая сталь</v>
          </cell>
          <cell r="C158">
            <v>20388</v>
          </cell>
        </row>
        <row r="159">
          <cell r="A159">
            <v>4993449</v>
          </cell>
          <cell r="B159" t="str">
            <v>Мойка Ashi 56-IN нерж.сталь/нержавеющая сталь</v>
          </cell>
          <cell r="C159">
            <v>13188</v>
          </cell>
        </row>
        <row r="160">
          <cell r="A160">
            <v>4993785</v>
          </cell>
          <cell r="B160" t="str">
            <v>Мойка Asida 51-IN нерж.сталь/нержавеющая сталь</v>
          </cell>
          <cell r="C160">
            <v>5788</v>
          </cell>
        </row>
        <row r="161">
          <cell r="A161">
            <v>4993154</v>
          </cell>
          <cell r="B161" t="str">
            <v>Мойка Bosen 20-U-BE Tetogranit/ваниль</v>
          </cell>
          <cell r="C161">
            <v>16488</v>
          </cell>
        </row>
        <row r="162">
          <cell r="A162">
            <v>4993153</v>
          </cell>
          <cell r="B162" t="str">
            <v>Мойка Bosen 20-U-BL Tetogranit/черный</v>
          </cell>
          <cell r="C162">
            <v>16488</v>
          </cell>
        </row>
        <row r="163">
          <cell r="A163">
            <v>4993226</v>
          </cell>
          <cell r="B163" t="str">
            <v>Мойка Bosen 20-U-DC Tetogranit/темный шоколад</v>
          </cell>
          <cell r="C163">
            <v>16488</v>
          </cell>
        </row>
        <row r="164">
          <cell r="A164">
            <v>4993228</v>
          </cell>
          <cell r="B164" t="str">
            <v>Мойка Bosen 20-U-EV Tetogranit/эверест</v>
          </cell>
          <cell r="C164">
            <v>16488</v>
          </cell>
        </row>
        <row r="165">
          <cell r="A165">
            <v>4993537</v>
          </cell>
          <cell r="B165" t="str">
            <v>Мойка Bosen 20-U-GR Tetogranit/leningrad grey</v>
          </cell>
          <cell r="C165">
            <v>16488</v>
          </cell>
        </row>
        <row r="166">
          <cell r="A166">
            <v>4993227</v>
          </cell>
          <cell r="B166" t="str">
            <v>Мойка Bosen 20-U-PL Tetogranit/платина</v>
          </cell>
          <cell r="C166">
            <v>16488</v>
          </cell>
        </row>
        <row r="167">
          <cell r="A167">
            <v>4993155</v>
          </cell>
          <cell r="B167" t="str">
            <v>Мойка Bosen 20-U-SA Tetogranit/бежевый</v>
          </cell>
          <cell r="C167">
            <v>16488</v>
          </cell>
        </row>
        <row r="168">
          <cell r="A168">
            <v>4993156</v>
          </cell>
          <cell r="B168" t="str">
            <v>Мойка Bosen 20-U-WH Tetogranit/белый</v>
          </cell>
          <cell r="C168">
            <v>16488</v>
          </cell>
        </row>
        <row r="169">
          <cell r="A169">
            <v>4993246</v>
          </cell>
          <cell r="B169" t="str">
            <v>Мойка Bosen 20-U-СH Tetogranit/шампань</v>
          </cell>
          <cell r="C169">
            <v>16488</v>
          </cell>
        </row>
        <row r="170">
          <cell r="A170">
            <v>4993158</v>
          </cell>
          <cell r="B170" t="str">
            <v>Мойка Bosen 38-U-BE Tetogranit/ваниль</v>
          </cell>
          <cell r="C170">
            <v>21888</v>
          </cell>
        </row>
        <row r="171">
          <cell r="A171">
            <v>4993157</v>
          </cell>
          <cell r="B171" t="str">
            <v>Мойка Bosen 38-U-BL Tetogranit/черный</v>
          </cell>
          <cell r="C171">
            <v>21888</v>
          </cell>
        </row>
        <row r="172">
          <cell r="A172">
            <v>4993229</v>
          </cell>
          <cell r="B172" t="str">
            <v>Мойка Bosen 38-U-DC Tetogranit/темный шоколад</v>
          </cell>
          <cell r="C172">
            <v>21888</v>
          </cell>
        </row>
        <row r="173">
          <cell r="A173">
            <v>4993231</v>
          </cell>
          <cell r="B173" t="str">
            <v>Мойка Bosen 38-U-EV Tetogranit/эверест</v>
          </cell>
          <cell r="C173">
            <v>21888</v>
          </cell>
        </row>
        <row r="174">
          <cell r="A174">
            <v>4993538</v>
          </cell>
          <cell r="B174" t="str">
            <v>Мойка Bosen 38-U-GR Tetogranit/leningrad grey</v>
          </cell>
          <cell r="C174">
            <v>21888</v>
          </cell>
        </row>
        <row r="175">
          <cell r="A175">
            <v>4993230</v>
          </cell>
          <cell r="B175" t="str">
            <v>Мойка Bosen 38-U-PL Tetogranit/платина</v>
          </cell>
          <cell r="C175">
            <v>21888</v>
          </cell>
        </row>
        <row r="176">
          <cell r="A176">
            <v>4993159</v>
          </cell>
          <cell r="B176" t="str">
            <v>Мойка Bosen 38-U-SA Tetogranit/бежевый</v>
          </cell>
          <cell r="C176">
            <v>21888</v>
          </cell>
        </row>
        <row r="177">
          <cell r="A177">
            <v>4993160</v>
          </cell>
          <cell r="B177" t="str">
            <v>Мойка Bosen 38-U-WH Tetogranit/белый</v>
          </cell>
          <cell r="C177">
            <v>21888</v>
          </cell>
        </row>
        <row r="178">
          <cell r="A178">
            <v>4993247</v>
          </cell>
          <cell r="B178" t="str">
            <v>Мойка Bosen 38-U-СH Tetogranit/шампань</v>
          </cell>
          <cell r="C178">
            <v>21888</v>
          </cell>
        </row>
        <row r="179">
          <cell r="A179">
            <v>4993142</v>
          </cell>
          <cell r="B179" t="str">
            <v>Мойка Bosen 41-BE Tetogranit/ваниль</v>
          </cell>
          <cell r="C179">
            <v>20388</v>
          </cell>
        </row>
        <row r="180">
          <cell r="A180">
            <v>4993141</v>
          </cell>
          <cell r="B180" t="str">
            <v>Мойка Bosen 41-BL Tetogranit/черный</v>
          </cell>
          <cell r="C180">
            <v>20388</v>
          </cell>
        </row>
        <row r="181">
          <cell r="A181">
            <v>4993217</v>
          </cell>
          <cell r="B181" t="str">
            <v>Мойка Bosen 41-DC Tetogranit/темный шоколад</v>
          </cell>
          <cell r="C181">
            <v>20388</v>
          </cell>
        </row>
        <row r="182">
          <cell r="A182">
            <v>4993219</v>
          </cell>
          <cell r="B182" t="str">
            <v>Мойка Bosen 41-EV Tetogranit/эверест</v>
          </cell>
          <cell r="C182">
            <v>20388</v>
          </cell>
        </row>
        <row r="183">
          <cell r="A183">
            <v>4993543</v>
          </cell>
          <cell r="B183" t="str">
            <v>Мойка Bosen 41-GR Tetogranit/leningrad grey</v>
          </cell>
          <cell r="C183">
            <v>20388</v>
          </cell>
        </row>
        <row r="184">
          <cell r="A184">
            <v>4993218</v>
          </cell>
          <cell r="B184" t="str">
            <v>Мойка Bosen 41-PL Tetogranit/платина</v>
          </cell>
          <cell r="C184">
            <v>20388</v>
          </cell>
        </row>
        <row r="185">
          <cell r="A185">
            <v>4993143</v>
          </cell>
          <cell r="B185" t="str">
            <v>Мойка Bosen 41-SA Tetogranit/бежевый</v>
          </cell>
          <cell r="C185">
            <v>20388</v>
          </cell>
        </row>
        <row r="186">
          <cell r="A186">
            <v>4993144</v>
          </cell>
          <cell r="B186" t="str">
            <v>Мойка Bosen 41-WH Tetogranit/белый</v>
          </cell>
          <cell r="C186">
            <v>20388</v>
          </cell>
        </row>
        <row r="187">
          <cell r="A187">
            <v>4993243</v>
          </cell>
          <cell r="B187" t="str">
            <v>Мойка Bosen 41-СH Tetogranit/шампань</v>
          </cell>
          <cell r="C187">
            <v>20388</v>
          </cell>
        </row>
        <row r="188">
          <cell r="A188">
            <v>4993596</v>
          </cell>
          <cell r="B188" t="str">
            <v>Мойка Bosen 44-U-BE Tetogranit/ваниль</v>
          </cell>
          <cell r="C188">
            <v>21888</v>
          </cell>
        </row>
        <row r="189">
          <cell r="A189">
            <v>4993595</v>
          </cell>
          <cell r="B189" t="str">
            <v>Мойка Bosen 44-U-BL Tetogranit/черный</v>
          </cell>
          <cell r="C189">
            <v>21888</v>
          </cell>
        </row>
        <row r="190">
          <cell r="A190">
            <v>4997009</v>
          </cell>
          <cell r="B190" t="str">
            <v>Мойка Bosen 44-U-CH Tetogranit/шампань</v>
          </cell>
          <cell r="C190">
            <v>21888</v>
          </cell>
        </row>
        <row r="191">
          <cell r="A191">
            <v>4993599</v>
          </cell>
          <cell r="B191" t="str">
            <v>Мойка Bosen 44-U-DC Tetogranit/темный шоколад</v>
          </cell>
          <cell r="C191">
            <v>21888</v>
          </cell>
        </row>
        <row r="192">
          <cell r="A192">
            <v>4997008</v>
          </cell>
          <cell r="B192" t="str">
            <v>Мойка Bosen 44-U-EV Tetogranit/эверест</v>
          </cell>
          <cell r="C192">
            <v>21888</v>
          </cell>
        </row>
        <row r="193">
          <cell r="A193">
            <v>4997010</v>
          </cell>
          <cell r="B193" t="str">
            <v>Мойка Bosen 44-U-GR Tetogranit/leningrad grey</v>
          </cell>
          <cell r="C193">
            <v>21888</v>
          </cell>
        </row>
        <row r="194">
          <cell r="A194">
            <v>4997007</v>
          </cell>
          <cell r="B194" t="str">
            <v>Мойка Bosen 44-U-PL Tetogranit/платина</v>
          </cell>
          <cell r="C194">
            <v>21888</v>
          </cell>
        </row>
        <row r="195">
          <cell r="A195">
            <v>4993597</v>
          </cell>
          <cell r="B195" t="str">
            <v>Мойка Bosen 44-U-SA Tetogranit/бежевый</v>
          </cell>
          <cell r="C195">
            <v>21888</v>
          </cell>
        </row>
        <row r="196">
          <cell r="A196">
            <v>4993598</v>
          </cell>
          <cell r="B196" t="str">
            <v>Мойка Bosen 44-U-WH Tetogranit/белый</v>
          </cell>
          <cell r="C196">
            <v>21888</v>
          </cell>
        </row>
        <row r="197">
          <cell r="A197">
            <v>4993587</v>
          </cell>
          <cell r="B197" t="str">
            <v>Мойка Bosen 47-BE Tetogranit/ваниль</v>
          </cell>
          <cell r="C197">
            <v>19888</v>
          </cell>
        </row>
        <row r="198">
          <cell r="A198">
            <v>4993586</v>
          </cell>
          <cell r="B198" t="str">
            <v>Мойка Bosen 47-BL Tetogranit/черный</v>
          </cell>
          <cell r="C198">
            <v>19888</v>
          </cell>
        </row>
        <row r="199">
          <cell r="A199">
            <v>4993593</v>
          </cell>
          <cell r="B199" t="str">
            <v>Мойка Bosen 47-CH Tetogranit/шампань</v>
          </cell>
          <cell r="C199">
            <v>19888</v>
          </cell>
        </row>
        <row r="200">
          <cell r="A200">
            <v>4993590</v>
          </cell>
          <cell r="B200" t="str">
            <v>Мойка Bosen 47-DC Tetogranit/темный шоколад</v>
          </cell>
          <cell r="C200">
            <v>19888</v>
          </cell>
        </row>
        <row r="201">
          <cell r="A201">
            <v>4993592</v>
          </cell>
          <cell r="B201" t="str">
            <v>Мойка Bosen 47-EV Tetogranit/эверест</v>
          </cell>
          <cell r="C201">
            <v>19888</v>
          </cell>
        </row>
        <row r="202">
          <cell r="A202">
            <v>4993594</v>
          </cell>
          <cell r="B202" t="str">
            <v>Мойка Bosen 47-GR Tetogranit/leningrad grey</v>
          </cell>
          <cell r="C202">
            <v>19888</v>
          </cell>
        </row>
        <row r="203">
          <cell r="A203">
            <v>4993591</v>
          </cell>
          <cell r="B203" t="str">
            <v>Мойка Bosen 47-PL Tetogranit/платина</v>
          </cell>
          <cell r="C203">
            <v>19888</v>
          </cell>
        </row>
        <row r="204">
          <cell r="A204">
            <v>4993588</v>
          </cell>
          <cell r="B204" t="str">
            <v>Мойка Bosen 47-SA Tetogranit/бежевый</v>
          </cell>
          <cell r="C204">
            <v>19888</v>
          </cell>
        </row>
        <row r="205">
          <cell r="A205">
            <v>4993589</v>
          </cell>
          <cell r="B205" t="str">
            <v>Мойка Bosen 47-WH Tetogranit/белый</v>
          </cell>
          <cell r="C205">
            <v>19888</v>
          </cell>
        </row>
        <row r="206">
          <cell r="A206">
            <v>4993162</v>
          </cell>
          <cell r="B206" t="str">
            <v>Мойка Bosen 54-U-BE Tetogranit/ваниль</v>
          </cell>
          <cell r="C206">
            <v>22988</v>
          </cell>
        </row>
        <row r="207">
          <cell r="A207">
            <v>4993161</v>
          </cell>
          <cell r="B207" t="str">
            <v>Мойка Bosen 54-U-BL Tetogranit/черный</v>
          </cell>
          <cell r="C207">
            <v>22988</v>
          </cell>
        </row>
        <row r="208">
          <cell r="A208">
            <v>4993248</v>
          </cell>
          <cell r="B208" t="str">
            <v>Мойка Bosen 54-U-CH Tetogranit/шампань</v>
          </cell>
          <cell r="C208">
            <v>22988</v>
          </cell>
        </row>
        <row r="209">
          <cell r="A209">
            <v>4993232</v>
          </cell>
          <cell r="B209" t="str">
            <v>Мойка Bosen 54-U-DC Tetogranit/темный шоколад</v>
          </cell>
          <cell r="C209">
            <v>22988</v>
          </cell>
        </row>
        <row r="210">
          <cell r="A210">
            <v>4993234</v>
          </cell>
          <cell r="B210" t="str">
            <v>Мойка Bosen 54-U-EV Tetogranit/эверест</v>
          </cell>
          <cell r="C210">
            <v>22988</v>
          </cell>
        </row>
        <row r="211">
          <cell r="A211">
            <v>4993539</v>
          </cell>
          <cell r="B211" t="str">
            <v>Мойка Bosen 54-U-GR Tetogranit/leningrad grey</v>
          </cell>
          <cell r="C211">
            <v>22988</v>
          </cell>
        </row>
        <row r="212">
          <cell r="A212">
            <v>4993233</v>
          </cell>
          <cell r="B212" t="str">
            <v>Мойка Bosen 54-U-PL Tetogranit/платина</v>
          </cell>
          <cell r="C212">
            <v>22988</v>
          </cell>
        </row>
        <row r="213">
          <cell r="A213">
            <v>4993163</v>
          </cell>
          <cell r="B213" t="str">
            <v>Мойка Bosen 54-U-SA Tetogranit/бежевый</v>
          </cell>
          <cell r="C213">
            <v>22988</v>
          </cell>
        </row>
        <row r="214">
          <cell r="A214">
            <v>4993164</v>
          </cell>
          <cell r="B214" t="str">
            <v>Мойка Bosen 54-U-WH Tetogranit/белый</v>
          </cell>
          <cell r="C214">
            <v>22988</v>
          </cell>
        </row>
        <row r="215">
          <cell r="A215">
            <v>4993146</v>
          </cell>
          <cell r="B215" t="str">
            <v>Мойка Bosen 57-BE Tetogranit/ваниль</v>
          </cell>
          <cell r="C215">
            <v>25288</v>
          </cell>
        </row>
        <row r="216">
          <cell r="A216">
            <v>4993145</v>
          </cell>
          <cell r="B216" t="str">
            <v>Мойка Bosen 57-BL Tetogranit/черный</v>
          </cell>
          <cell r="C216">
            <v>25288</v>
          </cell>
        </row>
        <row r="217">
          <cell r="A217">
            <v>4993244</v>
          </cell>
          <cell r="B217" t="str">
            <v>Мойка Bosen 57-CH Tetogranit/шампань</v>
          </cell>
          <cell r="C217">
            <v>25288</v>
          </cell>
        </row>
        <row r="218">
          <cell r="A218">
            <v>4993220</v>
          </cell>
          <cell r="B218" t="str">
            <v>Мойка Bosen 57-DC Tetogranit/темный шоколад</v>
          </cell>
          <cell r="C218">
            <v>25288</v>
          </cell>
        </row>
        <row r="219">
          <cell r="A219">
            <v>4993222</v>
          </cell>
          <cell r="B219" t="str">
            <v>Мойка Bosen 57-EV Tetogranit/эверест</v>
          </cell>
          <cell r="C219">
            <v>25288</v>
          </cell>
        </row>
        <row r="220">
          <cell r="A220">
            <v>4993556</v>
          </cell>
          <cell r="B220" t="str">
            <v>Мойка Bosen 57-GR Tetogranit/leningrad grey</v>
          </cell>
          <cell r="C220">
            <v>25288</v>
          </cell>
        </row>
        <row r="221">
          <cell r="A221">
            <v>4993221</v>
          </cell>
          <cell r="B221" t="str">
            <v>Мойка Bosen 57-PL Tetogranit/платина</v>
          </cell>
          <cell r="C221">
            <v>25288</v>
          </cell>
        </row>
        <row r="222">
          <cell r="A222">
            <v>4993147</v>
          </cell>
          <cell r="B222" t="str">
            <v>Мойка Bosen 57-SA Tetogranit/бежевый</v>
          </cell>
          <cell r="C222">
            <v>25288</v>
          </cell>
        </row>
        <row r="223">
          <cell r="A223">
            <v>4993148</v>
          </cell>
          <cell r="B223" t="str">
            <v>Мойка Bosen 57-WH Tetogranit/белый</v>
          </cell>
          <cell r="C223">
            <v>25288</v>
          </cell>
        </row>
        <row r="224">
          <cell r="A224">
            <v>4993150</v>
          </cell>
          <cell r="B224" t="str">
            <v>Мойка Bosen 59-2-BE Tetogranit/ваниль</v>
          </cell>
          <cell r="C224">
            <v>28588</v>
          </cell>
        </row>
        <row r="225">
          <cell r="A225">
            <v>4993149</v>
          </cell>
          <cell r="B225" t="str">
            <v>Мойка Bosen 59-2-BL Tetogranit/черный</v>
          </cell>
          <cell r="C225">
            <v>28588</v>
          </cell>
        </row>
        <row r="226">
          <cell r="A226">
            <v>4993245</v>
          </cell>
          <cell r="B226" t="str">
            <v>Мойка Bosen 59-2-CH Tetogranit/шампань</v>
          </cell>
          <cell r="C226">
            <v>28588</v>
          </cell>
        </row>
        <row r="227">
          <cell r="A227">
            <v>4993223</v>
          </cell>
          <cell r="B227" t="str">
            <v>Мойка Bosen 59-2-DC Tetogranit/темный шоколад</v>
          </cell>
          <cell r="C227">
            <v>28588</v>
          </cell>
        </row>
        <row r="228">
          <cell r="A228">
            <v>4993225</v>
          </cell>
          <cell r="B228" t="str">
            <v>Мойка Bosen 59-2-EV Tetogranit/эверест</v>
          </cell>
          <cell r="C228">
            <v>28588</v>
          </cell>
        </row>
        <row r="229">
          <cell r="A229">
            <v>4993558</v>
          </cell>
          <cell r="B229" t="str">
            <v>Мойка Bosen 59-2-GR Tetogranit/leningrad grey</v>
          </cell>
          <cell r="C229">
            <v>28588</v>
          </cell>
        </row>
        <row r="230">
          <cell r="A230">
            <v>4993224</v>
          </cell>
          <cell r="B230" t="str">
            <v>Мойка Bosen 59-2-PL Tetogranit/платина</v>
          </cell>
          <cell r="C230">
            <v>28588</v>
          </cell>
        </row>
        <row r="231">
          <cell r="A231">
            <v>4993151</v>
          </cell>
          <cell r="B231" t="str">
            <v>Мойка Bosen 59-2-SA Tetogranit/бежевый</v>
          </cell>
          <cell r="C231">
            <v>28588</v>
          </cell>
        </row>
        <row r="232">
          <cell r="A232">
            <v>4993152</v>
          </cell>
          <cell r="B232" t="str">
            <v>Мойка Bosen 59-2-WH Tetogranit/белый</v>
          </cell>
          <cell r="C232">
            <v>28588</v>
          </cell>
        </row>
        <row r="233">
          <cell r="A233">
            <v>4991210</v>
          </cell>
          <cell r="B233" t="str">
            <v>Мойка Bosen 61-BE Tetogranit/ваниль</v>
          </cell>
          <cell r="C233">
            <v>26388</v>
          </cell>
        </row>
        <row r="234">
          <cell r="A234">
            <v>4991209</v>
          </cell>
          <cell r="B234" t="str">
            <v>Мойка Bosen 61-BL Tetogranit/черный</v>
          </cell>
          <cell r="C234">
            <v>26388</v>
          </cell>
        </row>
        <row r="235">
          <cell r="A235">
            <v>4991214</v>
          </cell>
          <cell r="B235" t="str">
            <v>Мойка Bosen 61-CH Tetogranit/шампань</v>
          </cell>
          <cell r="C235">
            <v>26388</v>
          </cell>
        </row>
        <row r="236">
          <cell r="A236">
            <v>4991213</v>
          </cell>
          <cell r="B236" t="str">
            <v>Мойка Bosen 61-DC Tetogranit/темный шоколад</v>
          </cell>
          <cell r="C236">
            <v>26388</v>
          </cell>
        </row>
        <row r="237">
          <cell r="A237">
            <v>4991215</v>
          </cell>
          <cell r="B237" t="str">
            <v>Мойка Bosen 61-EV Tetogranit/эверест</v>
          </cell>
          <cell r="C237">
            <v>26388</v>
          </cell>
        </row>
        <row r="238">
          <cell r="A238">
            <v>4993557</v>
          </cell>
          <cell r="B238" t="str">
            <v>Мойка Bosen 61-GR Tetogranit/leningrad grey</v>
          </cell>
          <cell r="C238">
            <v>26388</v>
          </cell>
        </row>
        <row r="239">
          <cell r="A239">
            <v>4991216</v>
          </cell>
          <cell r="B239" t="str">
            <v>Мойка Bosen 61-PL Tetogranit/платина</v>
          </cell>
          <cell r="C239">
            <v>26388</v>
          </cell>
        </row>
        <row r="240">
          <cell r="A240">
            <v>4991211</v>
          </cell>
          <cell r="B240" t="str">
            <v>Мойка Bosen 61-SA Tetogranit/бежевый</v>
          </cell>
          <cell r="C240">
            <v>26388</v>
          </cell>
        </row>
        <row r="241">
          <cell r="A241">
            <v>4991212</v>
          </cell>
          <cell r="B241" t="str">
            <v>Мойка Bosen 61-WH Tetogranit/белый</v>
          </cell>
          <cell r="C241">
            <v>26388</v>
          </cell>
        </row>
        <row r="242">
          <cell r="A242">
            <v>4993837</v>
          </cell>
          <cell r="B242" t="str">
            <v>Мойка Bosen 80-2-BE Tetogranit/ваниль</v>
          </cell>
          <cell r="C242">
            <v>28888</v>
          </cell>
        </row>
        <row r="243">
          <cell r="A243">
            <v>4993836</v>
          </cell>
          <cell r="B243" t="str">
            <v>Мойка Bosen 80-2-BL Tetogranit/черный</v>
          </cell>
          <cell r="C243">
            <v>28888</v>
          </cell>
        </row>
        <row r="244">
          <cell r="A244">
            <v>4993841</v>
          </cell>
          <cell r="B244" t="str">
            <v>Мойка Bosen 80-2-CH Tetogranit/шампань</v>
          </cell>
          <cell r="C244">
            <v>28888</v>
          </cell>
        </row>
        <row r="245">
          <cell r="A245">
            <v>4993840</v>
          </cell>
          <cell r="B245" t="str">
            <v>Мойка Bosen 80-2-DC Tetogranit/темный шоколад</v>
          </cell>
          <cell r="C245">
            <v>28888</v>
          </cell>
        </row>
        <row r="246">
          <cell r="A246">
            <v>4993842</v>
          </cell>
          <cell r="B246" t="str">
            <v>Мойка Bosen 80-2-EV Tetogranit/эверест</v>
          </cell>
          <cell r="C246">
            <v>28888</v>
          </cell>
        </row>
        <row r="247">
          <cell r="A247">
            <v>4993569</v>
          </cell>
          <cell r="B247" t="str">
            <v>Мойка Bosen 80-2-GR Tetogranit/leningrad grey</v>
          </cell>
          <cell r="C247">
            <v>28888</v>
          </cell>
        </row>
        <row r="248">
          <cell r="A248">
            <v>4993843</v>
          </cell>
          <cell r="B248" t="str">
            <v>Мойка Bosen 80-2-PL Tetogranit/платина</v>
          </cell>
          <cell r="C248">
            <v>28888</v>
          </cell>
        </row>
        <row r="249">
          <cell r="A249">
            <v>4993838</v>
          </cell>
          <cell r="B249" t="str">
            <v>Мойка Bosen 80-2-SA Tetogranit/бежевый</v>
          </cell>
          <cell r="C249">
            <v>28888</v>
          </cell>
        </row>
        <row r="250">
          <cell r="A250">
            <v>4993839</v>
          </cell>
          <cell r="B250" t="str">
            <v>Мойка Bosen 80-2-WH Tetogranit/белый</v>
          </cell>
          <cell r="C250">
            <v>28888</v>
          </cell>
        </row>
        <row r="251">
          <cell r="A251">
            <v>4993600</v>
          </cell>
          <cell r="B251" t="str">
            <v xml:space="preserve">Мойка Daisen 42-BE Artgranit/ваниль  </v>
          </cell>
          <cell r="C251">
            <v>13688</v>
          </cell>
        </row>
        <row r="252">
          <cell r="A252">
            <v>4993606</v>
          </cell>
          <cell r="B252" t="str">
            <v xml:space="preserve">Мойка Daisen 42-BL Artgranit/черный  </v>
          </cell>
          <cell r="C252">
            <v>13688</v>
          </cell>
        </row>
        <row r="253">
          <cell r="A253">
            <v>4993603</v>
          </cell>
          <cell r="B253" t="str">
            <v xml:space="preserve">Мойка Daisen 42-CA Artgranit/карамель </v>
          </cell>
          <cell r="C253">
            <v>13688</v>
          </cell>
        </row>
        <row r="254">
          <cell r="A254">
            <v>4993605</v>
          </cell>
          <cell r="B254" t="str">
            <v>Мойка Daisen 42-DC Artgranit/темный шоколад</v>
          </cell>
          <cell r="C254">
            <v>13688</v>
          </cell>
        </row>
        <row r="255">
          <cell r="A255">
            <v>4993604</v>
          </cell>
          <cell r="B255" t="str">
            <v xml:space="preserve">Мойка Daisen 42-GR Artgranit/leningrad grey  </v>
          </cell>
          <cell r="C255">
            <v>13688</v>
          </cell>
        </row>
        <row r="256">
          <cell r="A256">
            <v>4993601</v>
          </cell>
          <cell r="B256" t="str">
            <v>Мойка Daisen 42-MA Artgranit/марципан</v>
          </cell>
          <cell r="C256">
            <v>13688</v>
          </cell>
        </row>
        <row r="257">
          <cell r="A257">
            <v>4993602</v>
          </cell>
          <cell r="B257" t="str">
            <v xml:space="preserve">Мойка Daisen 42-PA Artgranit/пастила </v>
          </cell>
          <cell r="C257">
            <v>13688</v>
          </cell>
        </row>
        <row r="258">
          <cell r="A258">
            <v>4993607</v>
          </cell>
          <cell r="B258" t="str">
            <v xml:space="preserve">Мойка Daisen 42-SA Artgranit/бежевый  </v>
          </cell>
          <cell r="C258">
            <v>13688</v>
          </cell>
        </row>
        <row r="259">
          <cell r="A259">
            <v>4993608</v>
          </cell>
          <cell r="B259" t="str">
            <v xml:space="preserve">Мойка Daisen 46-BE Artgranit/ваниль  </v>
          </cell>
          <cell r="C259">
            <v>14788</v>
          </cell>
        </row>
        <row r="260">
          <cell r="A260">
            <v>4993614</v>
          </cell>
          <cell r="B260" t="str">
            <v xml:space="preserve">Мойка Daisen 46-BL Artgranit/черный  </v>
          </cell>
          <cell r="C260">
            <v>14788</v>
          </cell>
        </row>
        <row r="261">
          <cell r="A261">
            <v>4993611</v>
          </cell>
          <cell r="B261" t="str">
            <v xml:space="preserve">Мойка Daisen 46-CA Artgranit/карамель </v>
          </cell>
          <cell r="C261">
            <v>14788</v>
          </cell>
        </row>
        <row r="262">
          <cell r="A262">
            <v>4993613</v>
          </cell>
          <cell r="B262" t="str">
            <v>Мойка Daisen 46-DC Artgranit/темный шоколад</v>
          </cell>
          <cell r="C262">
            <v>14788</v>
          </cell>
        </row>
        <row r="263">
          <cell r="A263">
            <v>4993612</v>
          </cell>
          <cell r="B263" t="str">
            <v xml:space="preserve">Мойка Daisen 46-GR Artgranit/leningrad grey  </v>
          </cell>
          <cell r="C263">
            <v>14788</v>
          </cell>
        </row>
        <row r="264">
          <cell r="A264">
            <v>4993610</v>
          </cell>
          <cell r="B264" t="str">
            <v xml:space="preserve">Мойка Daisen 46-PA Artgranit/пастила </v>
          </cell>
          <cell r="C264">
            <v>14788</v>
          </cell>
        </row>
        <row r="265">
          <cell r="A265">
            <v>4993615</v>
          </cell>
          <cell r="B265" t="str">
            <v xml:space="preserve">Мойка Daisen 46-SA Artgranit/бежевый  </v>
          </cell>
          <cell r="C265">
            <v>14788</v>
          </cell>
        </row>
        <row r="266">
          <cell r="A266">
            <v>4993616</v>
          </cell>
          <cell r="B266" t="str">
            <v xml:space="preserve">Мойка Daisen 60-BE Artgranit/ваниль  </v>
          </cell>
          <cell r="C266">
            <v>16988</v>
          </cell>
        </row>
        <row r="267">
          <cell r="A267">
            <v>4993622</v>
          </cell>
          <cell r="B267" t="str">
            <v xml:space="preserve">Мойка Daisen 60-BL Artgranit/черный  </v>
          </cell>
          <cell r="C267">
            <v>16988</v>
          </cell>
        </row>
        <row r="268">
          <cell r="A268">
            <v>4993619</v>
          </cell>
          <cell r="B268" t="str">
            <v xml:space="preserve">Мойка Daisen 60-CA Artgranit/карамель </v>
          </cell>
          <cell r="C268">
            <v>16988</v>
          </cell>
        </row>
        <row r="269">
          <cell r="A269">
            <v>4993621</v>
          </cell>
          <cell r="B269" t="str">
            <v>Мойка Daisen 60-DC Artgranit/темный шоколад</v>
          </cell>
          <cell r="C269">
            <v>16988</v>
          </cell>
        </row>
        <row r="270">
          <cell r="A270">
            <v>4993620</v>
          </cell>
          <cell r="B270" t="str">
            <v xml:space="preserve">Мойка Daisen 60-GR Artgranit/leningrad grey  </v>
          </cell>
          <cell r="C270">
            <v>16988</v>
          </cell>
        </row>
        <row r="271">
          <cell r="A271">
            <v>4993618</v>
          </cell>
          <cell r="B271" t="str">
            <v xml:space="preserve">Мойка Daisen 60-PA Artgranit/пастила </v>
          </cell>
          <cell r="C271">
            <v>16988</v>
          </cell>
        </row>
        <row r="272">
          <cell r="A272">
            <v>4993623</v>
          </cell>
          <cell r="B272" t="str">
            <v xml:space="preserve">Мойка Daisen 60-SA Artgranit/бежевый  </v>
          </cell>
          <cell r="C272">
            <v>16988</v>
          </cell>
        </row>
        <row r="273">
          <cell r="A273">
            <v>4993678</v>
          </cell>
          <cell r="B273" t="str">
            <v xml:space="preserve">Мойка Daisen 65-BE Artgranit/ваниль  </v>
          </cell>
          <cell r="C273">
            <v>14188</v>
          </cell>
        </row>
        <row r="274">
          <cell r="A274">
            <v>4993684</v>
          </cell>
          <cell r="B274" t="str">
            <v xml:space="preserve">Мойка Daisen 65-BL Artgranit/черный  </v>
          </cell>
          <cell r="C274">
            <v>14188</v>
          </cell>
        </row>
        <row r="275">
          <cell r="A275">
            <v>4993681</v>
          </cell>
          <cell r="B275" t="str">
            <v xml:space="preserve">Мойка Daisen 65-CA Artgranit/карамель </v>
          </cell>
          <cell r="C275">
            <v>14188</v>
          </cell>
        </row>
        <row r="276">
          <cell r="A276">
            <v>4993683</v>
          </cell>
          <cell r="B276" t="str">
            <v>Мойка Daisen 65-DC Artgranit/темный шоколад</v>
          </cell>
          <cell r="C276">
            <v>14188</v>
          </cell>
        </row>
        <row r="277">
          <cell r="A277">
            <v>4993682</v>
          </cell>
          <cell r="B277" t="str">
            <v xml:space="preserve">Мойка Daisen 65-GR Artgranit/leningrad grey  </v>
          </cell>
          <cell r="C277">
            <v>14188</v>
          </cell>
        </row>
        <row r="278">
          <cell r="A278">
            <v>4993680</v>
          </cell>
          <cell r="B278" t="str">
            <v xml:space="preserve">Мойка Daisen 65-PA Artgranit/пастила </v>
          </cell>
          <cell r="C278">
            <v>14188</v>
          </cell>
        </row>
        <row r="279">
          <cell r="A279">
            <v>4993685</v>
          </cell>
          <cell r="B279" t="str">
            <v xml:space="preserve">Мойка Daisen 65-SA Artgranit/бежевый  </v>
          </cell>
          <cell r="C279">
            <v>14188</v>
          </cell>
        </row>
        <row r="280">
          <cell r="A280">
            <v>4993624</v>
          </cell>
          <cell r="B280" t="str">
            <v xml:space="preserve">Мойка Daisen 77-BE Artgranit/ваниль  </v>
          </cell>
          <cell r="C280">
            <v>20888</v>
          </cell>
        </row>
        <row r="281">
          <cell r="A281">
            <v>4993630</v>
          </cell>
          <cell r="B281" t="str">
            <v xml:space="preserve">Мойка Daisen 77-BL Artgranit/черный  </v>
          </cell>
          <cell r="C281">
            <v>20888</v>
          </cell>
        </row>
        <row r="282">
          <cell r="A282">
            <v>4993627</v>
          </cell>
          <cell r="B282" t="str">
            <v xml:space="preserve">Мойка Daisen 77-CA Artgranit/карамель </v>
          </cell>
          <cell r="C282">
            <v>20888</v>
          </cell>
        </row>
        <row r="283">
          <cell r="A283">
            <v>4993629</v>
          </cell>
          <cell r="B283" t="str">
            <v>Мойка Daisen 77-DC Artgranit/темный шоколад</v>
          </cell>
          <cell r="C283">
            <v>20888</v>
          </cell>
        </row>
        <row r="284">
          <cell r="A284">
            <v>4993628</v>
          </cell>
          <cell r="B284" t="str">
            <v xml:space="preserve">Мойка Daisen 77-GR Artgranit/leningrad grey  </v>
          </cell>
          <cell r="C284">
            <v>20888</v>
          </cell>
        </row>
        <row r="285">
          <cell r="A285">
            <v>4993625</v>
          </cell>
          <cell r="B285" t="str">
            <v>Мойка Daisen 77-MA Artgranit/марципан</v>
          </cell>
          <cell r="C285">
            <v>20888</v>
          </cell>
        </row>
        <row r="286">
          <cell r="A286">
            <v>4993626</v>
          </cell>
          <cell r="B286" t="str">
            <v xml:space="preserve">Мойка Daisen 77-PA Artgranit/пастила </v>
          </cell>
          <cell r="C286">
            <v>20888</v>
          </cell>
        </row>
        <row r="287">
          <cell r="A287">
            <v>4993631</v>
          </cell>
          <cell r="B287" t="str">
            <v xml:space="preserve">Мойка Daisen 77-SA Artgranit/бежевый  </v>
          </cell>
          <cell r="C287">
            <v>20888</v>
          </cell>
        </row>
        <row r="288">
          <cell r="A288">
            <v>4993328</v>
          </cell>
          <cell r="B288" t="str">
            <v>Мойка Daisen 78-2-BE Artgranit/ваниль</v>
          </cell>
          <cell r="C288">
            <v>17488</v>
          </cell>
        </row>
        <row r="289">
          <cell r="A289">
            <v>4993334</v>
          </cell>
          <cell r="B289" t="str">
            <v>Мойка Daisen 78-2-BL Artgranit/черный</v>
          </cell>
          <cell r="C289">
            <v>17488</v>
          </cell>
        </row>
        <row r="290">
          <cell r="A290">
            <v>4993331</v>
          </cell>
          <cell r="B290" t="str">
            <v>Мойка Daisen 78-2-CA Artgranit/карамель</v>
          </cell>
          <cell r="C290">
            <v>17488</v>
          </cell>
        </row>
        <row r="291">
          <cell r="A291">
            <v>4993333</v>
          </cell>
          <cell r="B291" t="str">
            <v>Мойка Daisen 78-2-DC Artgranit/темный шоколад</v>
          </cell>
          <cell r="C291">
            <v>17488</v>
          </cell>
        </row>
        <row r="292">
          <cell r="A292">
            <v>4993332</v>
          </cell>
          <cell r="B292" t="str">
            <v>Мойка Daisen 78-2-GR Artgranit/leningrad grey</v>
          </cell>
          <cell r="C292">
            <v>17488</v>
          </cell>
        </row>
        <row r="293">
          <cell r="A293">
            <v>4993330</v>
          </cell>
          <cell r="B293" t="str">
            <v>Мойка Daisen 78-2-PA Artgranit/пастила</v>
          </cell>
          <cell r="C293">
            <v>17488</v>
          </cell>
        </row>
        <row r="294">
          <cell r="A294">
            <v>4993417</v>
          </cell>
          <cell r="B294" t="str">
            <v>Мойка Daisen 78-2-SA Artgranit/бежевый</v>
          </cell>
          <cell r="C294">
            <v>17488</v>
          </cell>
        </row>
        <row r="295">
          <cell r="A295">
            <v>4993321</v>
          </cell>
          <cell r="B295" t="str">
            <v>Мойка Daisen 78-BE Artgranit/ваниль</v>
          </cell>
          <cell r="C295">
            <v>14788</v>
          </cell>
        </row>
        <row r="296">
          <cell r="A296">
            <v>4993327</v>
          </cell>
          <cell r="B296" t="str">
            <v>Мойка Daisen 78-BL Artgranit/черный</v>
          </cell>
          <cell r="C296">
            <v>14788</v>
          </cell>
        </row>
        <row r="297">
          <cell r="A297">
            <v>4993324</v>
          </cell>
          <cell r="B297" t="str">
            <v>Мойка Daisen 78-CA Artgranit/карамель</v>
          </cell>
          <cell r="C297">
            <v>14788</v>
          </cell>
        </row>
        <row r="298">
          <cell r="A298">
            <v>4993326</v>
          </cell>
          <cell r="B298" t="str">
            <v>Мойка Daisen 78-DC Artgranit/темный шоколад</v>
          </cell>
          <cell r="C298">
            <v>14788</v>
          </cell>
        </row>
        <row r="299">
          <cell r="A299">
            <v>4993325</v>
          </cell>
          <cell r="B299" t="str">
            <v>Мойка Daisen 78-GR Artgranit/leningrad grey</v>
          </cell>
          <cell r="C299">
            <v>14788</v>
          </cell>
        </row>
        <row r="300">
          <cell r="A300">
            <v>4993686</v>
          </cell>
          <cell r="B300" t="str">
            <v xml:space="preserve">Мойка Daisen 78-LB-BE Artgranit/ваниль  </v>
          </cell>
          <cell r="C300">
            <v>17388</v>
          </cell>
        </row>
        <row r="301">
          <cell r="A301">
            <v>4993692</v>
          </cell>
          <cell r="B301" t="str">
            <v xml:space="preserve">Мойка Daisen 78-LB-BL Artgranit/черный  </v>
          </cell>
          <cell r="C301">
            <v>17388</v>
          </cell>
        </row>
        <row r="302">
          <cell r="A302">
            <v>4993689</v>
          </cell>
          <cell r="B302" t="str">
            <v xml:space="preserve">Мойка Daisen 78-LB-CA Artgranit/карамель </v>
          </cell>
          <cell r="C302">
            <v>17388</v>
          </cell>
        </row>
        <row r="303">
          <cell r="A303">
            <v>4993691</v>
          </cell>
          <cell r="B303" t="str">
            <v>Мойка Daisen 78-LB-DC Artgranit/темный шоколад</v>
          </cell>
          <cell r="C303">
            <v>17388</v>
          </cell>
        </row>
        <row r="304">
          <cell r="A304">
            <v>4993690</v>
          </cell>
          <cell r="B304" t="str">
            <v xml:space="preserve">Мойка Daisen 78-LB-GR Artgranit/leningrad grey  </v>
          </cell>
          <cell r="C304">
            <v>17388</v>
          </cell>
        </row>
        <row r="305">
          <cell r="A305">
            <v>4993688</v>
          </cell>
          <cell r="B305" t="str">
            <v xml:space="preserve">Мойка Daisen 78-LB-PA Artgranit/пастила </v>
          </cell>
          <cell r="C305">
            <v>17388</v>
          </cell>
        </row>
        <row r="306">
          <cell r="A306">
            <v>4993693</v>
          </cell>
          <cell r="B306" t="str">
            <v xml:space="preserve">Мойка Daisen 78-LB-SA Artgranit/бежевый  </v>
          </cell>
          <cell r="C306">
            <v>17388</v>
          </cell>
        </row>
        <row r="307">
          <cell r="A307">
            <v>4993323</v>
          </cell>
          <cell r="B307" t="str">
            <v>Мойка Daisen 78-PA Artgranit/пастила</v>
          </cell>
          <cell r="C307">
            <v>14788</v>
          </cell>
        </row>
        <row r="308">
          <cell r="A308">
            <v>4993418</v>
          </cell>
          <cell r="B308" t="str">
            <v>Мойка Daisen 78-SA Artgranit/бежевый</v>
          </cell>
          <cell r="C308">
            <v>14788</v>
          </cell>
        </row>
        <row r="309">
          <cell r="A309">
            <v>4993522</v>
          </cell>
          <cell r="B309" t="str">
            <v>Мойка Daisen 78T-WH Tetogranit/белый</v>
          </cell>
          <cell r="C309">
            <v>21888</v>
          </cell>
        </row>
        <row r="310">
          <cell r="A310">
            <v>4993524</v>
          </cell>
          <cell r="B310" t="str">
            <v>Мойка Daisen 78T-EV Tetogranit/эверест</v>
          </cell>
          <cell r="C310">
            <v>21888</v>
          </cell>
        </row>
        <row r="311">
          <cell r="A311">
            <v>4993521</v>
          </cell>
          <cell r="B311" t="str">
            <v>Мойка Daisen 78T-BE Tetogranit/ваниль</v>
          </cell>
          <cell r="C311">
            <v>21888</v>
          </cell>
        </row>
        <row r="312">
          <cell r="A312">
            <v>4993523</v>
          </cell>
          <cell r="B312" t="str">
            <v>Мойка Daisen 78T-CH Tetogranit/шампань</v>
          </cell>
          <cell r="C312">
            <v>21888</v>
          </cell>
        </row>
        <row r="313">
          <cell r="A313">
            <v>4993528</v>
          </cell>
          <cell r="B313" t="str">
            <v>Мойка Daisen 78T-SA Tetogranit/бежевый</v>
          </cell>
          <cell r="C313">
            <v>21888</v>
          </cell>
        </row>
        <row r="314">
          <cell r="A314">
            <v>4993526</v>
          </cell>
          <cell r="B314" t="str">
            <v>Мойка Daisen 78T-DC Tetogranit/темный шоколад</v>
          </cell>
          <cell r="C314">
            <v>21888</v>
          </cell>
        </row>
        <row r="315">
          <cell r="A315">
            <v>4993527</v>
          </cell>
          <cell r="B315" t="str">
            <v>Мойка Daisen 78T-BL Tetogranit/черный</v>
          </cell>
          <cell r="C315">
            <v>21888</v>
          </cell>
        </row>
        <row r="316">
          <cell r="A316">
            <v>4993525</v>
          </cell>
          <cell r="B316" t="str">
            <v>Мойка Daisen 78T-PL Tetogranit/платина</v>
          </cell>
          <cell r="C316">
            <v>21888</v>
          </cell>
        </row>
        <row r="317">
          <cell r="A317">
            <v>4993584</v>
          </cell>
          <cell r="B317" t="str">
            <v>Мойка Daisen 78T-GR Tetogranit/leningrad grey</v>
          </cell>
          <cell r="C317">
            <v>21888</v>
          </cell>
        </row>
        <row r="318">
          <cell r="A318">
            <v>4993471</v>
          </cell>
          <cell r="B318" t="str">
            <v>Мойка Daisen 86-2-BE Artgranit/ваниль</v>
          </cell>
          <cell r="C318">
            <v>21888</v>
          </cell>
        </row>
        <row r="319">
          <cell r="A319">
            <v>4993477</v>
          </cell>
          <cell r="B319" t="str">
            <v>Мойка Daisen 86-2-BL Artgranit/черный</v>
          </cell>
          <cell r="C319">
            <v>21888</v>
          </cell>
        </row>
        <row r="320">
          <cell r="A320">
            <v>4993474</v>
          </cell>
          <cell r="B320" t="str">
            <v>Мойка Daisen 86-2-CA Artgranit/карамель</v>
          </cell>
          <cell r="C320">
            <v>21888</v>
          </cell>
        </row>
        <row r="321">
          <cell r="A321">
            <v>4993476</v>
          </cell>
          <cell r="B321" t="str">
            <v>Мойка Daisen 86-2-DC Artgranit/темный шоколад</v>
          </cell>
          <cell r="C321">
            <v>21888</v>
          </cell>
        </row>
        <row r="322">
          <cell r="A322">
            <v>4993475</v>
          </cell>
          <cell r="B322" t="str">
            <v>Мойка Daisen 86-2-GR Artgranit/leningrad grey</v>
          </cell>
          <cell r="C322">
            <v>21888</v>
          </cell>
        </row>
        <row r="323">
          <cell r="A323">
            <v>4993473</v>
          </cell>
          <cell r="B323" t="str">
            <v xml:space="preserve">Мойка Daisen 86-2-PA Artgranit/пастила </v>
          </cell>
          <cell r="C323">
            <v>21888</v>
          </cell>
        </row>
        <row r="324">
          <cell r="A324">
            <v>4993478</v>
          </cell>
          <cell r="B324" t="str">
            <v>Мойка Daisen 86-2-SA Artgranit/бежевый</v>
          </cell>
          <cell r="C324">
            <v>21888</v>
          </cell>
        </row>
        <row r="325">
          <cell r="A325">
            <v>4993694</v>
          </cell>
          <cell r="B325" t="str">
            <v xml:space="preserve">Мойка Daisen 86-BE Artgranit/ваниль  </v>
          </cell>
          <cell r="C325">
            <v>18588</v>
          </cell>
        </row>
        <row r="326">
          <cell r="A326">
            <v>4993700</v>
          </cell>
          <cell r="B326" t="str">
            <v xml:space="preserve">Мойка Daisen 86-BL Artgranit/черный  </v>
          </cell>
          <cell r="C326">
            <v>18588</v>
          </cell>
        </row>
        <row r="327">
          <cell r="A327">
            <v>4993697</v>
          </cell>
          <cell r="B327" t="str">
            <v xml:space="preserve">Мойка Daisen 86-CA Artgranit/карамель </v>
          </cell>
          <cell r="C327">
            <v>18588</v>
          </cell>
        </row>
        <row r="328">
          <cell r="A328">
            <v>4993699</v>
          </cell>
          <cell r="B328" t="str">
            <v>Мойка Daisen 86-DC Artgranit/темный шоколад</v>
          </cell>
          <cell r="C328">
            <v>18588</v>
          </cell>
        </row>
        <row r="329">
          <cell r="A329">
            <v>4993698</v>
          </cell>
          <cell r="B329" t="str">
            <v xml:space="preserve">Мойка Daisen 86-GR Artgranit/leningrad grey  </v>
          </cell>
          <cell r="C329">
            <v>18588</v>
          </cell>
        </row>
        <row r="330">
          <cell r="A330">
            <v>4993696</v>
          </cell>
          <cell r="B330" t="str">
            <v xml:space="preserve">Мойка Daisen 86-PA Artgranit/пастила </v>
          </cell>
          <cell r="C330">
            <v>18588</v>
          </cell>
        </row>
        <row r="331">
          <cell r="A331">
            <v>4993701</v>
          </cell>
          <cell r="B331" t="str">
            <v xml:space="preserve">Мойка Daisen 86-SA Artgranit/бежевый  </v>
          </cell>
          <cell r="C331">
            <v>18588</v>
          </cell>
        </row>
        <row r="332">
          <cell r="A332">
            <v>4993451</v>
          </cell>
          <cell r="B332" t="str">
            <v>Мойка Haruna 86-IN нерж.сталь/нержавеющая сталь</v>
          </cell>
          <cell r="C332">
            <v>15588</v>
          </cell>
        </row>
        <row r="333">
          <cell r="A333">
            <v>4993496</v>
          </cell>
          <cell r="B333" t="str">
            <v>Мойка Kasen 53-INT-GM нерж.сталь/вороненая сталь</v>
          </cell>
          <cell r="C333">
            <v>27888</v>
          </cell>
        </row>
        <row r="334">
          <cell r="A334">
            <v>4993304</v>
          </cell>
          <cell r="B334" t="str">
            <v>Мойка Kasen 53-INT-IN нерж.сталь/нержавеющая сталь</v>
          </cell>
          <cell r="C334">
            <v>25888</v>
          </cell>
        </row>
        <row r="335">
          <cell r="A335">
            <v>4993790</v>
          </cell>
          <cell r="B335" t="str">
            <v>Мойка Kasen 53-INT-LG нерж.сталь/светлое золото</v>
          </cell>
          <cell r="C335">
            <v>27888</v>
          </cell>
        </row>
        <row r="336">
          <cell r="A336">
            <v>4993274</v>
          </cell>
          <cell r="B336" t="str">
            <v>Мойка Kashiogawa 60-IN нерж.сталь/нержавеющая сталь</v>
          </cell>
          <cell r="C336">
            <v>6888</v>
          </cell>
        </row>
        <row r="337">
          <cell r="A337">
            <v>4993452</v>
          </cell>
          <cell r="B337" t="str">
            <v>Мойка Kashiogawa 79-IN нерж.сталь/нержавеющая сталь</v>
          </cell>
          <cell r="C337">
            <v>7188</v>
          </cell>
        </row>
        <row r="338">
          <cell r="A338">
            <v>4993454</v>
          </cell>
          <cell r="B338" t="str">
            <v>Мойка Kashiogawa 86-2-IN нерж.сталь/нержавеющая сталь</v>
          </cell>
          <cell r="C338">
            <v>10888</v>
          </cell>
        </row>
        <row r="339">
          <cell r="A339">
            <v>4993453</v>
          </cell>
          <cell r="B339" t="str">
            <v>Мойка Kashiogawa 86-IN нерж.сталь/нержавеющая сталь</v>
          </cell>
          <cell r="C339">
            <v>7688</v>
          </cell>
        </row>
        <row r="340">
          <cell r="A340">
            <v>4993727</v>
          </cell>
          <cell r="B340" t="str">
            <v>Мойка Kasumigaura 65-IN нерж.сталь/нержавеющая сталь</v>
          </cell>
          <cell r="C340">
            <v>10888</v>
          </cell>
        </row>
        <row r="341">
          <cell r="A341">
            <v>4993728</v>
          </cell>
          <cell r="B341" t="str">
            <v>Мойка Kasumigaura 77-IN нерж.сталь/нержавеющая сталь</v>
          </cell>
          <cell r="C341">
            <v>11588</v>
          </cell>
        </row>
        <row r="342">
          <cell r="A342">
            <v>4993373</v>
          </cell>
          <cell r="B342" t="str">
            <v xml:space="preserve">Мойка Kata 20-U-BE Artgranit/ваниль  </v>
          </cell>
          <cell r="C342">
            <v>11988</v>
          </cell>
        </row>
        <row r="343">
          <cell r="A343">
            <v>4993375</v>
          </cell>
          <cell r="B343" t="str">
            <v xml:space="preserve">Мойка Kata 20-U-BL Artgranit/черный  </v>
          </cell>
          <cell r="C343">
            <v>11988</v>
          </cell>
        </row>
        <row r="344">
          <cell r="A344">
            <v>4993371</v>
          </cell>
          <cell r="B344" t="str">
            <v xml:space="preserve">Мойка Kata 20-U-CA Artgranit/карамель </v>
          </cell>
          <cell r="C344">
            <v>11988</v>
          </cell>
        </row>
        <row r="345">
          <cell r="A345">
            <v>4993374</v>
          </cell>
          <cell r="B345" t="str">
            <v>Мойка Kata 20-U-DC Artgranit/темный шоколад</v>
          </cell>
          <cell r="C345">
            <v>11988</v>
          </cell>
        </row>
        <row r="346">
          <cell r="A346">
            <v>4993376</v>
          </cell>
          <cell r="B346" t="str">
            <v xml:space="preserve">Мойка Kata 20-U-GR Artgranit/leningrad grey  </v>
          </cell>
          <cell r="C346">
            <v>11988</v>
          </cell>
        </row>
        <row r="347">
          <cell r="A347">
            <v>4993370</v>
          </cell>
          <cell r="B347" t="str">
            <v>Мойка Kata 20-U-MA Artgranit/марципан</v>
          </cell>
          <cell r="C347">
            <v>11988</v>
          </cell>
        </row>
        <row r="348">
          <cell r="A348">
            <v>4993372</v>
          </cell>
          <cell r="B348" t="str">
            <v xml:space="preserve">Мойка Kata 20-U-PA Artgranit/пастила </v>
          </cell>
          <cell r="C348">
            <v>11988</v>
          </cell>
        </row>
        <row r="349">
          <cell r="A349">
            <v>4993419</v>
          </cell>
          <cell r="B349" t="str">
            <v xml:space="preserve">Мойка Kata 20-U-SA Artgranit/бежевый  </v>
          </cell>
          <cell r="C349">
            <v>11988</v>
          </cell>
        </row>
        <row r="350">
          <cell r="A350">
            <v>4993380</v>
          </cell>
          <cell r="B350" t="str">
            <v xml:space="preserve">Мойка Kata 34-U-BE Artgranit/ваниль  </v>
          </cell>
          <cell r="C350">
            <v>13888</v>
          </cell>
        </row>
        <row r="351">
          <cell r="A351">
            <v>4993382</v>
          </cell>
          <cell r="B351" t="str">
            <v xml:space="preserve">Мойка Kata 34-U-BL Artgranit/черный  </v>
          </cell>
          <cell r="C351">
            <v>13888</v>
          </cell>
        </row>
        <row r="352">
          <cell r="A352">
            <v>4993378</v>
          </cell>
          <cell r="B352" t="str">
            <v xml:space="preserve">Мойка Kata 34-U-CA Artgranit/карамель </v>
          </cell>
          <cell r="C352">
            <v>13888</v>
          </cell>
        </row>
        <row r="353">
          <cell r="A353">
            <v>4993381</v>
          </cell>
          <cell r="B353" t="str">
            <v>Мойка Kata 34-U-DC Artgranit/темный шоколад</v>
          </cell>
          <cell r="C353">
            <v>13888</v>
          </cell>
        </row>
        <row r="354">
          <cell r="A354">
            <v>4993383</v>
          </cell>
          <cell r="B354" t="str">
            <v xml:space="preserve">Мойка Kata 34-U-GR Artgranit/leningrad grey  </v>
          </cell>
          <cell r="C354">
            <v>13888</v>
          </cell>
        </row>
        <row r="355">
          <cell r="A355">
            <v>4993379</v>
          </cell>
          <cell r="B355" t="str">
            <v xml:space="preserve">Мойка Kata 34-U-PA Artgranit/пастила </v>
          </cell>
          <cell r="C355">
            <v>13888</v>
          </cell>
        </row>
        <row r="356">
          <cell r="A356">
            <v>4993420</v>
          </cell>
          <cell r="B356" t="str">
            <v xml:space="preserve">Мойка Kata 34-U-SA Artgranit/бежевый  </v>
          </cell>
          <cell r="C356">
            <v>13888</v>
          </cell>
        </row>
        <row r="357">
          <cell r="A357">
            <v>4993394</v>
          </cell>
          <cell r="B357" t="str">
            <v xml:space="preserve">Мойка Kata 40-U-BE Artgranit/ваниль  </v>
          </cell>
          <cell r="C357">
            <v>14988</v>
          </cell>
        </row>
        <row r="358">
          <cell r="A358">
            <v>4993396</v>
          </cell>
          <cell r="B358" t="str">
            <v xml:space="preserve">Мойка Kata 40-U-BL Artgranit/черный  </v>
          </cell>
          <cell r="C358">
            <v>14988</v>
          </cell>
        </row>
        <row r="359">
          <cell r="A359">
            <v>4993392</v>
          </cell>
          <cell r="B359" t="str">
            <v xml:space="preserve">Мойка Kata 40-U-CA Artgranit/карамель </v>
          </cell>
          <cell r="C359">
            <v>14988</v>
          </cell>
        </row>
        <row r="360">
          <cell r="A360">
            <v>4993395</v>
          </cell>
          <cell r="B360" t="str">
            <v>Мойка Kata 40-U-DC Artgranit/темный шоколад</v>
          </cell>
          <cell r="C360">
            <v>14988</v>
          </cell>
        </row>
        <row r="361">
          <cell r="A361">
            <v>4993397</v>
          </cell>
          <cell r="B361" t="str">
            <v xml:space="preserve">Мойка Kata 40-U-GR Artgranit/leningrad grey  </v>
          </cell>
          <cell r="C361">
            <v>14988</v>
          </cell>
        </row>
        <row r="362">
          <cell r="A362">
            <v>4993393</v>
          </cell>
          <cell r="B362" t="str">
            <v xml:space="preserve">Мойка Kata 40-U-PA Artgranit/пастила </v>
          </cell>
          <cell r="C362">
            <v>14988</v>
          </cell>
        </row>
        <row r="363">
          <cell r="A363">
            <v>4993422</v>
          </cell>
          <cell r="B363" t="str">
            <v xml:space="preserve">Мойка Kata 40-U-SA Artgranit/бежевый  </v>
          </cell>
          <cell r="C363">
            <v>14988</v>
          </cell>
        </row>
        <row r="364">
          <cell r="A364">
            <v>4993401</v>
          </cell>
          <cell r="B364" t="str">
            <v xml:space="preserve">Мойка Kata 44-U-BE Artgranit/ваниль  </v>
          </cell>
          <cell r="C364">
            <v>16388</v>
          </cell>
        </row>
        <row r="365">
          <cell r="A365">
            <v>4993403</v>
          </cell>
          <cell r="B365" t="str">
            <v xml:space="preserve">Мойка Kata 44-U-BL Artgranit/черный  </v>
          </cell>
          <cell r="C365">
            <v>16388</v>
          </cell>
        </row>
        <row r="366">
          <cell r="A366">
            <v>4993399</v>
          </cell>
          <cell r="B366" t="str">
            <v xml:space="preserve">Мойка Kata 44-U-CA Artgranit/карамель </v>
          </cell>
          <cell r="C366">
            <v>16388</v>
          </cell>
        </row>
        <row r="367">
          <cell r="A367">
            <v>4993402</v>
          </cell>
          <cell r="B367" t="str">
            <v>Мойка Kata 44-U-DC Artgranit/темный шоколад</v>
          </cell>
          <cell r="C367">
            <v>16388</v>
          </cell>
        </row>
        <row r="368">
          <cell r="A368">
            <v>4993404</v>
          </cell>
          <cell r="B368" t="str">
            <v xml:space="preserve">Мойка Kata 44-U-GR Artgranit/leningrad grey  </v>
          </cell>
          <cell r="C368">
            <v>16388</v>
          </cell>
        </row>
        <row r="369">
          <cell r="A369">
            <v>4993400</v>
          </cell>
          <cell r="B369" t="str">
            <v xml:space="preserve">Мойка Kata 44-U-PA Artgranit/пастила </v>
          </cell>
          <cell r="C369">
            <v>16388</v>
          </cell>
        </row>
        <row r="370">
          <cell r="A370">
            <v>4993423</v>
          </cell>
          <cell r="B370" t="str">
            <v xml:space="preserve">Мойка Kata 44-U-SA Artgranit/бежевый  </v>
          </cell>
          <cell r="C370">
            <v>16388</v>
          </cell>
        </row>
        <row r="371">
          <cell r="A371">
            <v>4993408</v>
          </cell>
          <cell r="B371" t="str">
            <v xml:space="preserve">Мойка Kata 54-U-BE Artgranit/ваниль  </v>
          </cell>
          <cell r="C371">
            <v>17488</v>
          </cell>
        </row>
        <row r="372">
          <cell r="A372">
            <v>4993410</v>
          </cell>
          <cell r="B372" t="str">
            <v xml:space="preserve">Мойка Kata 54-U-BL Artgranit/черный  </v>
          </cell>
          <cell r="C372">
            <v>17488</v>
          </cell>
        </row>
        <row r="373">
          <cell r="A373">
            <v>4993406</v>
          </cell>
          <cell r="B373" t="str">
            <v xml:space="preserve">Мойка Kata 54-U-CA Artgranit/карамель </v>
          </cell>
          <cell r="C373">
            <v>17488</v>
          </cell>
        </row>
        <row r="374">
          <cell r="A374">
            <v>4993409</v>
          </cell>
          <cell r="B374" t="str">
            <v>Мойка Kata 54-U-DC Artgranit/темный шоколад</v>
          </cell>
          <cell r="C374">
            <v>17488</v>
          </cell>
        </row>
        <row r="375">
          <cell r="A375">
            <v>4993411</v>
          </cell>
          <cell r="B375" t="str">
            <v xml:space="preserve">Мойка Kata 54-U-GR Artgranit/leningrad grey  </v>
          </cell>
          <cell r="C375">
            <v>17488</v>
          </cell>
        </row>
        <row r="376">
          <cell r="A376">
            <v>4993407</v>
          </cell>
          <cell r="B376" t="str">
            <v xml:space="preserve">Мойка Kata 54-U-PA Artgranit/пастила </v>
          </cell>
          <cell r="C376">
            <v>17488</v>
          </cell>
        </row>
        <row r="377">
          <cell r="A377">
            <v>4993424</v>
          </cell>
          <cell r="B377" t="str">
            <v xml:space="preserve">Мойка Kata 54-U-SA Artgranit/бежевый  </v>
          </cell>
          <cell r="C377">
            <v>17488</v>
          </cell>
        </row>
        <row r="378">
          <cell r="A378">
            <v>4993387</v>
          </cell>
          <cell r="B378" t="str">
            <v xml:space="preserve">Мойка Kata 55-2-U-BE Artgranit/ваниль  </v>
          </cell>
          <cell r="C378">
            <v>20888</v>
          </cell>
        </row>
        <row r="379">
          <cell r="A379">
            <v>4993389</v>
          </cell>
          <cell r="B379" t="str">
            <v xml:space="preserve">Мойка Kata 55-2-U-BL Artgranit/черный  </v>
          </cell>
          <cell r="C379">
            <v>20888</v>
          </cell>
        </row>
        <row r="380">
          <cell r="A380">
            <v>4993385</v>
          </cell>
          <cell r="B380" t="str">
            <v xml:space="preserve">Мойка Kata 55-2-U-CA Artgranit/карамель </v>
          </cell>
          <cell r="C380">
            <v>20888</v>
          </cell>
        </row>
        <row r="381">
          <cell r="A381">
            <v>4993388</v>
          </cell>
          <cell r="B381" t="str">
            <v>Мойка Kata 55-2-U-DC Artgranit/темный шоколад</v>
          </cell>
          <cell r="C381">
            <v>20888</v>
          </cell>
        </row>
        <row r="382">
          <cell r="A382">
            <v>4993390</v>
          </cell>
          <cell r="B382" t="str">
            <v xml:space="preserve">Мойка Kata 55-2-U-GR Artgranit/leningrad grey  </v>
          </cell>
          <cell r="C382">
            <v>20888</v>
          </cell>
        </row>
        <row r="383">
          <cell r="A383">
            <v>4993386</v>
          </cell>
          <cell r="B383" t="str">
            <v xml:space="preserve">Мойка Kata 55-2-U-PA Artgranit/пастила </v>
          </cell>
          <cell r="C383">
            <v>20888</v>
          </cell>
        </row>
        <row r="384">
          <cell r="A384">
            <v>4993421</v>
          </cell>
          <cell r="B384" t="str">
            <v xml:space="preserve">Мойка Kata 55-2-U-SA Artgranit/бежевый  </v>
          </cell>
          <cell r="C384">
            <v>20888</v>
          </cell>
        </row>
        <row r="385">
          <cell r="A385">
            <v>4997026</v>
          </cell>
          <cell r="B385" t="str">
            <v>Мойка Kinaru 86-U/I WH Artceramic/белый</v>
          </cell>
          <cell r="C385">
            <v>78888</v>
          </cell>
        </row>
        <row r="386">
          <cell r="A386">
            <v>4997027</v>
          </cell>
          <cell r="B386" t="str">
            <v>Мойка Kinaru 86-U/I GB Artceramic/графит</v>
          </cell>
          <cell r="C386">
            <v>78888</v>
          </cell>
        </row>
        <row r="387">
          <cell r="A387">
            <v>4997024</v>
          </cell>
          <cell r="B387" t="str">
            <v>Мойка Kinaru 86-U/I DO Artceramic/deep ocean</v>
          </cell>
          <cell r="C387">
            <v>78888</v>
          </cell>
        </row>
        <row r="388">
          <cell r="A388">
            <v>4997025</v>
          </cell>
          <cell r="B388" t="str">
            <v>Мойка Kinaru 86-U/I CN Artceramic/canyon</v>
          </cell>
          <cell r="C388">
            <v>78888</v>
          </cell>
        </row>
        <row r="389">
          <cell r="A389">
            <v>4993805</v>
          </cell>
          <cell r="B389" t="str">
            <v>Мойка Kitagawa 100-2-GB Artceramic/графит</v>
          </cell>
          <cell r="C389">
            <v>48288</v>
          </cell>
        </row>
        <row r="390">
          <cell r="A390">
            <v>4993804</v>
          </cell>
          <cell r="B390" t="str">
            <v>Мойка Kitagawa 100-2-GR Artceramic/leningrad grey</v>
          </cell>
          <cell r="C390">
            <v>48288</v>
          </cell>
        </row>
        <row r="391">
          <cell r="A391">
            <v>4993803</v>
          </cell>
          <cell r="B391" t="str">
            <v>Мойка Kitagawa 100-2-WH Artceramic/белый</v>
          </cell>
          <cell r="C391">
            <v>48288</v>
          </cell>
        </row>
        <row r="392">
          <cell r="A392">
            <v>4993786</v>
          </cell>
          <cell r="B392" t="str">
            <v>Мойка Kitagawa 100-GB Artceramic/графит</v>
          </cell>
          <cell r="C392">
            <v>48288</v>
          </cell>
        </row>
        <row r="393">
          <cell r="A393">
            <v>4993788</v>
          </cell>
          <cell r="B393" t="str">
            <v>Мойка Kitagawa 100-GR Artceramic/leningrad grey</v>
          </cell>
          <cell r="C393">
            <v>48288</v>
          </cell>
        </row>
        <row r="394">
          <cell r="A394">
            <v>4993787</v>
          </cell>
          <cell r="B394" t="str">
            <v>Мойка Kitagawa 100-WH Artceramic/белый</v>
          </cell>
          <cell r="C394">
            <v>48288</v>
          </cell>
        </row>
        <row r="395">
          <cell r="A395">
            <v>4993811</v>
          </cell>
          <cell r="B395" t="str">
            <v>мойка Kitagawa 83-2-U-GB Artceramic/графит</v>
          </cell>
          <cell r="C395">
            <v>49888</v>
          </cell>
        </row>
        <row r="396">
          <cell r="A396">
            <v>4993810</v>
          </cell>
          <cell r="B396" t="str">
            <v>мойка Kitagawa 83-2-U-GR Artceramic/leningrad grey</v>
          </cell>
          <cell r="C396">
            <v>49888</v>
          </cell>
        </row>
        <row r="397">
          <cell r="A397">
            <v>4993809</v>
          </cell>
          <cell r="B397" t="str">
            <v>мойка Kitagawa 83-2-U-WH Artceramic/белый</v>
          </cell>
          <cell r="C397">
            <v>49888</v>
          </cell>
        </row>
        <row r="398">
          <cell r="A398">
            <v>4993808</v>
          </cell>
          <cell r="B398" t="str">
            <v>Мойка Kitagawa 86-GB Artceramic/графит</v>
          </cell>
          <cell r="C398">
            <v>42888</v>
          </cell>
        </row>
        <row r="399">
          <cell r="A399">
            <v>4993807</v>
          </cell>
          <cell r="B399" t="str">
            <v>Мойка Kitagawa 86-GR Artceramic/leningrad grey</v>
          </cell>
          <cell r="C399">
            <v>42888</v>
          </cell>
        </row>
        <row r="400">
          <cell r="A400">
            <v>4993794</v>
          </cell>
          <cell r="B400" t="str">
            <v>Мойка Kitagawa 86-LB-GB Artceramic/графит</v>
          </cell>
          <cell r="C400">
            <v>51588</v>
          </cell>
        </row>
        <row r="401">
          <cell r="A401">
            <v>4993796</v>
          </cell>
          <cell r="B401" t="str">
            <v>Мойка Kitagawa 86-LB-GR Artceramic/leningrad grey</v>
          </cell>
          <cell r="C401">
            <v>51588</v>
          </cell>
        </row>
        <row r="402">
          <cell r="A402">
            <v>4993795</v>
          </cell>
          <cell r="B402" t="str">
            <v>Мойка Kitagawa 86-LB-WH Artceramic/белый</v>
          </cell>
          <cell r="C402">
            <v>51588</v>
          </cell>
        </row>
        <row r="403">
          <cell r="A403">
            <v>4993493</v>
          </cell>
          <cell r="B403" t="str">
            <v>Мойка Kitagawa 86-WH Artceramic/белый</v>
          </cell>
          <cell r="C403">
            <v>42888</v>
          </cell>
        </row>
        <row r="404">
          <cell r="A404">
            <v>4993349</v>
          </cell>
          <cell r="B404" t="str">
            <v>Мойка Manmaru 62-BE Artgranit/ваниль</v>
          </cell>
          <cell r="C404">
            <v>12888</v>
          </cell>
        </row>
        <row r="405">
          <cell r="A405">
            <v>4993355</v>
          </cell>
          <cell r="B405" t="str">
            <v>Мойка Manmaru 62-BL Artgranit/черный</v>
          </cell>
          <cell r="C405">
            <v>12888</v>
          </cell>
        </row>
        <row r="406">
          <cell r="A406">
            <v>4993352</v>
          </cell>
          <cell r="B406" t="str">
            <v>Мойка Manmaru 62-CA Artgranit/карамель</v>
          </cell>
          <cell r="C406">
            <v>12888</v>
          </cell>
        </row>
        <row r="407">
          <cell r="A407">
            <v>4993354</v>
          </cell>
          <cell r="B407" t="str">
            <v>Мойка Manmaru 62-DC Artgranit/темный шоколад</v>
          </cell>
          <cell r="C407">
            <v>12888</v>
          </cell>
        </row>
        <row r="408">
          <cell r="A408">
            <v>4993353</v>
          </cell>
          <cell r="B408" t="str">
            <v>Мойка Manmaru 62-GR Artgranit/leningrad grey</v>
          </cell>
          <cell r="C408">
            <v>12888</v>
          </cell>
        </row>
        <row r="409">
          <cell r="A409">
            <v>4993351</v>
          </cell>
          <cell r="B409" t="str">
            <v>Мойка Manmaru 62-PA Artgranit/пастила</v>
          </cell>
          <cell r="C409">
            <v>12888</v>
          </cell>
        </row>
        <row r="410">
          <cell r="A410">
            <v>4993414</v>
          </cell>
          <cell r="B410" t="str">
            <v>Мойка Manmaru 62-SA Artgranit/бежевый</v>
          </cell>
          <cell r="C410">
            <v>12888</v>
          </cell>
        </row>
        <row r="411">
          <cell r="A411">
            <v>4993356</v>
          </cell>
          <cell r="B411" t="str">
            <v>Мойка Manmaru 78-BE Artgranit/ваниль</v>
          </cell>
          <cell r="C411">
            <v>15388</v>
          </cell>
        </row>
        <row r="412">
          <cell r="A412">
            <v>4993362</v>
          </cell>
          <cell r="B412" t="str">
            <v>Мойка Manmaru 78-BL Artgranit/черный</v>
          </cell>
          <cell r="C412">
            <v>15388</v>
          </cell>
        </row>
        <row r="413">
          <cell r="A413">
            <v>4993359</v>
          </cell>
          <cell r="B413" t="str">
            <v>Мойка Manmaru 78-CA Artgranit/карамель</v>
          </cell>
          <cell r="C413">
            <v>15388</v>
          </cell>
        </row>
        <row r="414">
          <cell r="A414">
            <v>4993361</v>
          </cell>
          <cell r="B414" t="str">
            <v>Мойка Manmaru 78-DC Artgranit/темный шоколад</v>
          </cell>
          <cell r="C414">
            <v>15388</v>
          </cell>
        </row>
        <row r="415">
          <cell r="A415">
            <v>4993360</v>
          </cell>
          <cell r="B415" t="str">
            <v>Мойка Manmaru 78-GR Artgranit/leningrad grey</v>
          </cell>
          <cell r="C415">
            <v>15388</v>
          </cell>
        </row>
        <row r="416">
          <cell r="A416">
            <v>4993358</v>
          </cell>
          <cell r="B416" t="str">
            <v>Мойка Manmaru 78-PA Artgranit/пастила</v>
          </cell>
          <cell r="C416">
            <v>15388</v>
          </cell>
        </row>
        <row r="417">
          <cell r="A417">
            <v>4993413</v>
          </cell>
          <cell r="B417" t="str">
            <v>Мойка Manmaru 78-SA Artgranit/бежевый</v>
          </cell>
          <cell r="C417">
            <v>15388</v>
          </cell>
        </row>
        <row r="418">
          <cell r="A418">
            <v>4993285</v>
          </cell>
          <cell r="B418" t="str">
            <v>Мойка Maru 86-2-BE Tetogranit/ваниль</v>
          </cell>
          <cell r="C418">
            <v>30088</v>
          </cell>
        </row>
        <row r="419">
          <cell r="A419">
            <v>4993284</v>
          </cell>
          <cell r="B419" t="str">
            <v>Мойка Maru 86-2-BL Tetogranit/черный</v>
          </cell>
          <cell r="C419">
            <v>30088</v>
          </cell>
        </row>
        <row r="420">
          <cell r="A420">
            <v>4993291</v>
          </cell>
          <cell r="B420" t="str">
            <v>Мойка Maru 86-2-CH Tetogranit/шампань</v>
          </cell>
          <cell r="C420">
            <v>30088</v>
          </cell>
        </row>
        <row r="421">
          <cell r="A421">
            <v>4993290</v>
          </cell>
          <cell r="B421" t="str">
            <v>Мойка Maru 86-2-EV Tetogranit/эверест</v>
          </cell>
          <cell r="C421">
            <v>30088</v>
          </cell>
        </row>
        <row r="422">
          <cell r="A422">
            <v>4993575</v>
          </cell>
          <cell r="B422" t="str">
            <v>Мойка Maru 86-2-GR Tetogranit/leningrad grey</v>
          </cell>
          <cell r="C422">
            <v>30088</v>
          </cell>
        </row>
        <row r="423">
          <cell r="A423">
            <v>4993286</v>
          </cell>
          <cell r="B423" t="str">
            <v>Мойка Maru 86-2-SA Tetogranit/бежевый</v>
          </cell>
          <cell r="C423">
            <v>30088</v>
          </cell>
        </row>
        <row r="424">
          <cell r="A424">
            <v>4993139</v>
          </cell>
          <cell r="B424" t="str">
            <v>Мойка Maru 86-BE Tetogranit/ваниль</v>
          </cell>
          <cell r="C424">
            <v>35088</v>
          </cell>
        </row>
        <row r="425">
          <cell r="A425">
            <v>4993138</v>
          </cell>
          <cell r="B425" t="str">
            <v>Мойка Maru 86-BL Tetogranit/черный</v>
          </cell>
          <cell r="C425">
            <v>35088</v>
          </cell>
        </row>
        <row r="426">
          <cell r="A426">
            <v>4993242</v>
          </cell>
          <cell r="B426" t="str">
            <v>Мойка Maru 86-CH Tetogranit/шампань</v>
          </cell>
          <cell r="C426">
            <v>35088</v>
          </cell>
        </row>
        <row r="427">
          <cell r="A427">
            <v>4993214</v>
          </cell>
          <cell r="B427" t="str">
            <v>Мойка Maru 86-DC Tetogranit/темный шоколад</v>
          </cell>
          <cell r="C427">
            <v>35088</v>
          </cell>
        </row>
        <row r="428">
          <cell r="A428">
            <v>4993216</v>
          </cell>
          <cell r="B428" t="str">
            <v>Мойка Maru 86-EV Tetogranit/эверест</v>
          </cell>
          <cell r="C428">
            <v>35088</v>
          </cell>
        </row>
        <row r="429">
          <cell r="A429">
            <v>4993574</v>
          </cell>
          <cell r="B429" t="str">
            <v>Мойка Maru 86-GR Tetogranit/leningrad grey</v>
          </cell>
          <cell r="C429">
            <v>35088</v>
          </cell>
        </row>
        <row r="430">
          <cell r="A430">
            <v>4993215</v>
          </cell>
          <cell r="B430" t="str">
            <v>Мойка Maru 86-PL Tetogranit/платина</v>
          </cell>
          <cell r="C430">
            <v>35088</v>
          </cell>
        </row>
        <row r="431">
          <cell r="A431">
            <v>4993140</v>
          </cell>
          <cell r="B431" t="str">
            <v>Мойка Maru 86-SA Tetogranit/бежевый</v>
          </cell>
          <cell r="C431">
            <v>35088</v>
          </cell>
        </row>
        <row r="432">
          <cell r="A432">
            <v>4993165</v>
          </cell>
          <cell r="B432" t="str">
            <v>Мойка Maru 86-WH Tetogranit/белый</v>
          </cell>
          <cell r="C432">
            <v>35088</v>
          </cell>
        </row>
        <row r="433">
          <cell r="A433">
            <v>4973731</v>
          </cell>
          <cell r="B433" t="str">
            <v>Мойка Mizu 78-2-IN нерж.сталь/нержавеющая сталь</v>
          </cell>
          <cell r="C433">
            <v>26388</v>
          </cell>
        </row>
        <row r="434">
          <cell r="A434">
            <v>4973730</v>
          </cell>
          <cell r="B434" t="str">
            <v>Мойка Mizu 78-IN нерж.сталь/нержавеющая сталь</v>
          </cell>
          <cell r="C434">
            <v>21888</v>
          </cell>
        </row>
        <row r="435">
          <cell r="A435">
            <v>4973729</v>
          </cell>
          <cell r="B435" t="str">
            <v>Мойка Mizu 78-LB-IN нерж.сталь/нержавеющая сталь</v>
          </cell>
          <cell r="C435">
            <v>25288</v>
          </cell>
        </row>
        <row r="436">
          <cell r="A436">
            <v>4993484</v>
          </cell>
          <cell r="B436" t="str">
            <v>Мойка Omi 16-U-AB нерж.сталь/латунь</v>
          </cell>
          <cell r="C436">
            <v>14188</v>
          </cell>
        </row>
        <row r="437">
          <cell r="A437">
            <v>4997022</v>
          </cell>
          <cell r="B437" t="str">
            <v>Мойка Omi 20-U-IN нерж.сталь/нержавеющая сталь</v>
          </cell>
          <cell r="C437">
            <v>8288</v>
          </cell>
        </row>
        <row r="438">
          <cell r="A438">
            <v>4993485</v>
          </cell>
          <cell r="B438" t="str">
            <v>Мойка Omi 36-U/I-IN нерж.сталь/нержавеющая сталь</v>
          </cell>
          <cell r="C438">
            <v>7588</v>
          </cell>
        </row>
        <row r="439">
          <cell r="A439">
            <v>4993494</v>
          </cell>
          <cell r="B439" t="str">
            <v>Мойка Omi 44-U/I Quadro IN нерж.сталь/нержавеющая сталь</v>
          </cell>
          <cell r="C439">
            <v>7688</v>
          </cell>
        </row>
        <row r="440">
          <cell r="A440">
            <v>4993191</v>
          </cell>
          <cell r="B440" t="str">
            <v>Мойка Omi 44-U/I-GM нерж.сталь/вороненая сталь</v>
          </cell>
          <cell r="C440">
            <v>22988</v>
          </cell>
        </row>
        <row r="441">
          <cell r="A441">
            <v>4993190</v>
          </cell>
          <cell r="B441" t="str">
            <v>Мойка Omi 44-U/I-АB нерж.сталь/латунь</v>
          </cell>
          <cell r="C441">
            <v>22988</v>
          </cell>
        </row>
        <row r="442">
          <cell r="A442">
            <v>4993067</v>
          </cell>
          <cell r="B442" t="str">
            <v>Мойка Omi 49-U/I-AB нерж.сталь/латунь</v>
          </cell>
          <cell r="C442">
            <v>25288</v>
          </cell>
        </row>
        <row r="443">
          <cell r="A443">
            <v>4993073</v>
          </cell>
          <cell r="B443" t="str">
            <v>Мойка Omi 49-U/I-GM нерж.сталь/вороненая сталь</v>
          </cell>
          <cell r="C443">
            <v>25288</v>
          </cell>
        </row>
        <row r="444">
          <cell r="A444">
            <v>4993066</v>
          </cell>
          <cell r="B444" t="str">
            <v>Мойка Omi 49-U/I-IN нерж.сталь/нержавеющая сталь</v>
          </cell>
          <cell r="C444">
            <v>11388</v>
          </cell>
        </row>
        <row r="445">
          <cell r="A445">
            <v>4993488</v>
          </cell>
          <cell r="B445" t="str">
            <v>Мойка Omi 54-U/I-IN нерж.сталь/нержавеющая сталь</v>
          </cell>
          <cell r="C445">
            <v>13188</v>
          </cell>
        </row>
        <row r="446">
          <cell r="A446">
            <v>4993500</v>
          </cell>
          <cell r="B446" t="str">
            <v>Мойка Omi 76-U/I-IN нерж.сталь/нержавеющая сталь</v>
          </cell>
          <cell r="C446">
            <v>18888</v>
          </cell>
        </row>
        <row r="447">
          <cell r="A447">
            <v>4993732</v>
          </cell>
          <cell r="B447" t="str">
            <v>Мойка Sagami 63-IN нерж.сталь/нержавеющая сталь</v>
          </cell>
          <cell r="C447">
            <v>9688</v>
          </cell>
        </row>
        <row r="448">
          <cell r="A448">
            <v>4993733</v>
          </cell>
          <cell r="B448" t="str">
            <v>Мойка Sagami 79-2-IN нерж.сталь/нержавеющая сталь</v>
          </cell>
          <cell r="C448">
            <v>12888</v>
          </cell>
        </row>
        <row r="449">
          <cell r="A449">
            <v>4993735</v>
          </cell>
          <cell r="B449" t="str">
            <v>Мойка Sagami 79-IN нерж.сталь/нержавеющая сталь</v>
          </cell>
          <cell r="C449">
            <v>10388</v>
          </cell>
        </row>
        <row r="450">
          <cell r="A450">
            <v>4993887</v>
          </cell>
          <cell r="B450" t="str">
            <v>Мойка Sakaime 100-WH Tetogranit/белый</v>
          </cell>
          <cell r="C450">
            <v>26888</v>
          </cell>
        </row>
        <row r="451">
          <cell r="A451">
            <v>4993890</v>
          </cell>
          <cell r="B451" t="str">
            <v>Мойка Sakaime 100-EV Tetogranit/эверест</v>
          </cell>
          <cell r="C451">
            <v>26888</v>
          </cell>
        </row>
        <row r="452">
          <cell r="A452">
            <v>4993884</v>
          </cell>
          <cell r="B452" t="str">
            <v>Мойка Sakaime 100-BL Tetogranit/черный</v>
          </cell>
          <cell r="C452">
            <v>26888</v>
          </cell>
        </row>
        <row r="453">
          <cell r="A453">
            <v>4993885</v>
          </cell>
          <cell r="B453" t="str">
            <v>Мойка Sakaime 100-BE Tetogranit/ваниль</v>
          </cell>
          <cell r="C453">
            <v>26888</v>
          </cell>
        </row>
        <row r="454">
          <cell r="A454">
            <v>4993886</v>
          </cell>
          <cell r="B454" t="str">
            <v>Мойка Sakaime 100-SA Tetogranit/бежевый</v>
          </cell>
          <cell r="C454">
            <v>26888</v>
          </cell>
        </row>
        <row r="455">
          <cell r="A455">
            <v>4993888</v>
          </cell>
          <cell r="B455" t="str">
            <v>Мойка Sakaime 100-DC Tetogranit/темный шоколад</v>
          </cell>
          <cell r="C455">
            <v>26888</v>
          </cell>
        </row>
        <row r="456">
          <cell r="A456">
            <v>4993889</v>
          </cell>
          <cell r="B456" t="str">
            <v>Мойка Sakaime 100-CH Tetogranit/шампань</v>
          </cell>
          <cell r="C456">
            <v>26888</v>
          </cell>
        </row>
        <row r="457">
          <cell r="A457">
            <v>4993891</v>
          </cell>
          <cell r="B457" t="str">
            <v>Мойка Sakaime 100-PL Tetogranit/платина</v>
          </cell>
          <cell r="C457">
            <v>26888</v>
          </cell>
        </row>
        <row r="458">
          <cell r="A458">
            <v>4993561</v>
          </cell>
          <cell r="B458" t="str">
            <v>Мойка Sakaime 100-GR Tetogranit/leningrad grey</v>
          </cell>
          <cell r="C458">
            <v>26888</v>
          </cell>
        </row>
        <row r="459">
          <cell r="A459">
            <v>4993892</v>
          </cell>
          <cell r="B459" t="str">
            <v>Мойка Sakaime 100-2-BL Tetogranit/черный</v>
          </cell>
          <cell r="C459">
            <v>27888</v>
          </cell>
        </row>
        <row r="460">
          <cell r="A460">
            <v>4993898</v>
          </cell>
          <cell r="B460" t="str">
            <v>Мойка Sakaime 100-2-EV Tetogranit/эверест</v>
          </cell>
          <cell r="C460">
            <v>27888</v>
          </cell>
        </row>
        <row r="461">
          <cell r="A461">
            <v>4993897</v>
          </cell>
          <cell r="B461" t="str">
            <v>Мойка Sakaime 100-2-CH Tetogranit/шампань</v>
          </cell>
          <cell r="C461">
            <v>27888</v>
          </cell>
        </row>
        <row r="462">
          <cell r="A462">
            <v>4993124</v>
          </cell>
          <cell r="B462" t="str">
            <v>Мойка Sakaime 105C-BE Tetogranit/ваниль</v>
          </cell>
          <cell r="C462">
            <v>31388</v>
          </cell>
        </row>
        <row r="463">
          <cell r="A463">
            <v>4993123</v>
          </cell>
          <cell r="B463" t="str">
            <v>Мойка Sakaime 105C-BL Tetogranit/черный</v>
          </cell>
          <cell r="C463">
            <v>31388</v>
          </cell>
        </row>
        <row r="464">
          <cell r="A464">
            <v>4993208</v>
          </cell>
          <cell r="B464" t="str">
            <v>Мойка Sakaime 105C-DC Tetogranit/темный шоколад</v>
          </cell>
          <cell r="C464">
            <v>31388</v>
          </cell>
        </row>
        <row r="465">
          <cell r="A465">
            <v>4993210</v>
          </cell>
          <cell r="B465" t="str">
            <v>Мойка Sakaime 105C-EV Tetogranit/эверест</v>
          </cell>
          <cell r="C465">
            <v>31388</v>
          </cell>
        </row>
        <row r="466">
          <cell r="A466">
            <v>4993576</v>
          </cell>
          <cell r="B466" t="str">
            <v>Мойка Sakaime 105C-GR Tetogranit/leningrad grey</v>
          </cell>
          <cell r="C466">
            <v>31388</v>
          </cell>
        </row>
        <row r="467">
          <cell r="A467">
            <v>4993209</v>
          </cell>
          <cell r="B467" t="str">
            <v>Мойка Sakaime 105C-PL Tetogranit/платина</v>
          </cell>
          <cell r="C467">
            <v>31388</v>
          </cell>
        </row>
        <row r="468">
          <cell r="A468">
            <v>4993125</v>
          </cell>
          <cell r="B468" t="str">
            <v>Мойка Sakaime 105C-SA Tetogranit/бежевый</v>
          </cell>
          <cell r="C468">
            <v>31388</v>
          </cell>
        </row>
        <row r="469">
          <cell r="A469">
            <v>4993137</v>
          </cell>
          <cell r="B469" t="str">
            <v>Мойка Sakaime 105C-WH Tetogranit/белый</v>
          </cell>
          <cell r="C469">
            <v>31388</v>
          </cell>
        </row>
        <row r="470">
          <cell r="A470">
            <v>4993240</v>
          </cell>
          <cell r="B470" t="str">
            <v>Мойка Sakaime 105C-СH Tetogranit/шампань</v>
          </cell>
          <cell r="C470">
            <v>31388</v>
          </cell>
        </row>
        <row r="471">
          <cell r="A471">
            <v>4993909</v>
          </cell>
          <cell r="B471" t="str">
            <v>Мойка Sakaime 60-2-BE Tetogranit/Ваниль</v>
          </cell>
          <cell r="C471">
            <v>28588</v>
          </cell>
        </row>
        <row r="472">
          <cell r="A472">
            <v>4993908</v>
          </cell>
          <cell r="B472" t="str">
            <v>Мойка Sakaime 60-2-BL Tetogranit/Черный</v>
          </cell>
          <cell r="C472">
            <v>28588</v>
          </cell>
        </row>
        <row r="473">
          <cell r="A473">
            <v>4993912</v>
          </cell>
          <cell r="B473" t="str">
            <v>Мойка Sakaime 60-2-DC Tetogranit/Темный Шоколад</v>
          </cell>
          <cell r="C473">
            <v>28588</v>
          </cell>
        </row>
        <row r="474">
          <cell r="A474">
            <v>4993914</v>
          </cell>
          <cell r="B474" t="str">
            <v>Мойка Sakaime 60-2-EV Tetogranit/Эверест</v>
          </cell>
          <cell r="C474">
            <v>28588</v>
          </cell>
        </row>
        <row r="475">
          <cell r="A475">
            <v>4993915</v>
          </cell>
          <cell r="B475" t="str">
            <v>Мойка Sakaime 60-2-PL Tetogranit/Платина</v>
          </cell>
          <cell r="C475">
            <v>28588</v>
          </cell>
        </row>
        <row r="476">
          <cell r="A476">
            <v>4993911</v>
          </cell>
          <cell r="B476" t="str">
            <v>Мойка Sakaime 60-2-WH Tetogranit/Белый</v>
          </cell>
          <cell r="C476">
            <v>28588</v>
          </cell>
        </row>
        <row r="477">
          <cell r="A477">
            <v>4993121</v>
          </cell>
          <cell r="B477" t="str">
            <v>Мойка Sakaime 60E-BE Tetogranit/ваниль</v>
          </cell>
          <cell r="C477">
            <v>16888</v>
          </cell>
        </row>
        <row r="478">
          <cell r="A478">
            <v>4993120</v>
          </cell>
          <cell r="B478" t="str">
            <v>Мойка Sakaime 60E-BL Tetogranit/черный</v>
          </cell>
          <cell r="C478">
            <v>16888</v>
          </cell>
        </row>
        <row r="479">
          <cell r="A479">
            <v>4993205</v>
          </cell>
          <cell r="B479" t="str">
            <v>Мойка Sakaime 60E-DC Tetogranit/темный шоколад</v>
          </cell>
          <cell r="C479">
            <v>16888</v>
          </cell>
        </row>
        <row r="480">
          <cell r="A480">
            <v>4993207</v>
          </cell>
          <cell r="B480" t="str">
            <v>Мойка Sakaime 60E-EV Tetogranit/эверест</v>
          </cell>
          <cell r="C480">
            <v>16888</v>
          </cell>
        </row>
        <row r="481">
          <cell r="A481">
            <v>4993544</v>
          </cell>
          <cell r="B481" t="str">
            <v>Мойка Sakaime 60E-GR Tetogranit/leningrad grey</v>
          </cell>
          <cell r="C481">
            <v>16888</v>
          </cell>
        </row>
        <row r="482">
          <cell r="A482">
            <v>4993206</v>
          </cell>
          <cell r="B482" t="str">
            <v>Мойка Sakaime 60E-PL Tetogranit/платина</v>
          </cell>
          <cell r="C482">
            <v>16888</v>
          </cell>
        </row>
        <row r="483">
          <cell r="A483">
            <v>4993122</v>
          </cell>
          <cell r="B483" t="str">
            <v>Мойка Sakaime 60E-SA Tetogranit/бежевый</v>
          </cell>
          <cell r="C483">
            <v>16888</v>
          </cell>
        </row>
        <row r="484">
          <cell r="A484">
            <v>4993136</v>
          </cell>
          <cell r="B484" t="str">
            <v>Мойка Sakaime 60E-WH Tetogranit/белый</v>
          </cell>
          <cell r="C484">
            <v>16888</v>
          </cell>
        </row>
        <row r="485">
          <cell r="A485">
            <v>4993239</v>
          </cell>
          <cell r="B485" t="str">
            <v>Мойка Sakaime 60E-СH Tetogranit/шампань</v>
          </cell>
          <cell r="C485">
            <v>16888</v>
          </cell>
        </row>
        <row r="486">
          <cell r="A486">
            <v>4993109</v>
          </cell>
          <cell r="B486" t="str">
            <v>Мойка Sakaime 68-BE Tetogranit/ваниль</v>
          </cell>
          <cell r="C486">
            <v>19188</v>
          </cell>
        </row>
        <row r="487">
          <cell r="A487">
            <v>4993108</v>
          </cell>
          <cell r="B487" t="str">
            <v>Мойка Sakaime 68-BL Tetogranit/черный</v>
          </cell>
          <cell r="C487">
            <v>19188</v>
          </cell>
        </row>
        <row r="488">
          <cell r="A488">
            <v>4993235</v>
          </cell>
          <cell r="B488" t="str">
            <v>Мойка Sakaime 68-CH Tetogranit/шампань</v>
          </cell>
          <cell r="C488">
            <v>19188</v>
          </cell>
        </row>
        <row r="489">
          <cell r="A489">
            <v>4993192</v>
          </cell>
          <cell r="B489" t="str">
            <v>Мойка Sakaime 68-DC Tetogranit/темный шоколад</v>
          </cell>
          <cell r="C489">
            <v>19188</v>
          </cell>
        </row>
        <row r="490">
          <cell r="A490">
            <v>4993194</v>
          </cell>
          <cell r="B490" t="str">
            <v>Мойка Sakaime 68-EV Tetogranit/эверест</v>
          </cell>
          <cell r="C490">
            <v>19188</v>
          </cell>
        </row>
        <row r="491">
          <cell r="A491">
            <v>4993545</v>
          </cell>
          <cell r="B491" t="str">
            <v>Мойка Sakaime 68-GR Tetogranit/leningrad grey</v>
          </cell>
          <cell r="C491">
            <v>19188</v>
          </cell>
        </row>
        <row r="492">
          <cell r="A492">
            <v>4993193</v>
          </cell>
          <cell r="B492" t="str">
            <v>Мойка Sakaime 68-PL Tetogranit/платина</v>
          </cell>
          <cell r="C492">
            <v>19188</v>
          </cell>
        </row>
        <row r="493">
          <cell r="A493">
            <v>4993110</v>
          </cell>
          <cell r="B493" t="str">
            <v>Мойка Sakaime 68-SA Tetogranit/бежевый</v>
          </cell>
          <cell r="C493">
            <v>19188</v>
          </cell>
        </row>
        <row r="494">
          <cell r="A494">
            <v>4993126</v>
          </cell>
          <cell r="B494" t="str">
            <v>Мойка Sakaime 68-WH Tetogranit/белый</v>
          </cell>
          <cell r="C494">
            <v>19188</v>
          </cell>
        </row>
        <row r="495">
          <cell r="A495">
            <v>4993115</v>
          </cell>
          <cell r="B495" t="str">
            <v>Мойка Sakaime 78-2-BE Tetogranit/ваниль</v>
          </cell>
          <cell r="C495">
            <v>22988</v>
          </cell>
        </row>
        <row r="496">
          <cell r="A496">
            <v>4993114</v>
          </cell>
          <cell r="B496" t="str">
            <v>Мойка Sakaime 78-2-BL Tetogranit/черный</v>
          </cell>
          <cell r="C496">
            <v>22988</v>
          </cell>
        </row>
        <row r="497">
          <cell r="A497">
            <v>4993237</v>
          </cell>
          <cell r="B497" t="str">
            <v>Мойка Sakaime 78-2-CH Tetogranit/шампань</v>
          </cell>
          <cell r="C497">
            <v>22988</v>
          </cell>
        </row>
        <row r="498">
          <cell r="A498">
            <v>4993198</v>
          </cell>
          <cell r="B498" t="str">
            <v>Мойка Sakaime 78-2-DC Tetogranit/темный шоколад</v>
          </cell>
          <cell r="C498">
            <v>22988</v>
          </cell>
        </row>
        <row r="499">
          <cell r="A499">
            <v>4993200</v>
          </cell>
          <cell r="B499" t="str">
            <v>Мойка Sakaime 78-2-EV Tetogranit/эверест</v>
          </cell>
          <cell r="C499">
            <v>22988</v>
          </cell>
        </row>
        <row r="500">
          <cell r="A500">
            <v>4993559</v>
          </cell>
          <cell r="B500" t="str">
            <v>Мойка Sakaime 78-2-GR Tetogranit/leningrad grey</v>
          </cell>
          <cell r="C500">
            <v>22988</v>
          </cell>
        </row>
        <row r="501">
          <cell r="A501">
            <v>4993199</v>
          </cell>
          <cell r="B501" t="str">
            <v>Мойка Sakaime 78-2-PL Tetogranit/платина</v>
          </cell>
          <cell r="C501">
            <v>22988</v>
          </cell>
        </row>
        <row r="502">
          <cell r="A502">
            <v>4993116</v>
          </cell>
          <cell r="B502" t="str">
            <v>Мойка Sakaime 78-2-SA Tetogranit/бежевый</v>
          </cell>
          <cell r="C502">
            <v>22988</v>
          </cell>
        </row>
        <row r="503">
          <cell r="A503">
            <v>4993128</v>
          </cell>
          <cell r="B503" t="str">
            <v>Мойка Sakaime 78-2-WH Tetogranit/белый</v>
          </cell>
          <cell r="C503">
            <v>22988</v>
          </cell>
        </row>
        <row r="504">
          <cell r="A504">
            <v>4993112</v>
          </cell>
          <cell r="B504" t="str">
            <v>Мойка Sakaime 78-BE Tetogranit/ваниль</v>
          </cell>
          <cell r="C504">
            <v>21888</v>
          </cell>
        </row>
        <row r="505">
          <cell r="A505">
            <v>4993111</v>
          </cell>
          <cell r="B505" t="str">
            <v>Мойка Sakaime 78-BL Tetogranit/черный</v>
          </cell>
          <cell r="C505">
            <v>21888</v>
          </cell>
        </row>
        <row r="506">
          <cell r="A506">
            <v>4993236</v>
          </cell>
          <cell r="B506" t="str">
            <v>Мойка Sakaime 78-CH Tetogranit/шампань</v>
          </cell>
          <cell r="C506">
            <v>21888</v>
          </cell>
        </row>
        <row r="507">
          <cell r="A507">
            <v>4993195</v>
          </cell>
          <cell r="B507" t="str">
            <v>Мойка Sakaime 78-DC Tetogranit/темный шоколад</v>
          </cell>
          <cell r="C507">
            <v>21888</v>
          </cell>
        </row>
        <row r="508">
          <cell r="A508">
            <v>4993197</v>
          </cell>
          <cell r="B508" t="str">
            <v>Мойка Sakaime 78-EV Tetogranit/эверест</v>
          </cell>
          <cell r="C508">
            <v>21888</v>
          </cell>
        </row>
        <row r="509">
          <cell r="A509">
            <v>4993548</v>
          </cell>
          <cell r="B509" t="str">
            <v>Мойка Sakaime 78-GR Tetogranit/leningrad grey</v>
          </cell>
          <cell r="C509">
            <v>21888</v>
          </cell>
        </row>
        <row r="510">
          <cell r="A510">
            <v>4993901</v>
          </cell>
          <cell r="B510" t="str">
            <v>Мойка Sakaime 78-LB-BE Tetogranit/ваниль</v>
          </cell>
          <cell r="C510">
            <v>24088</v>
          </cell>
        </row>
        <row r="511">
          <cell r="A511">
            <v>4993900</v>
          </cell>
          <cell r="B511" t="str">
            <v>Мойка Sakaime 78-LB-BL Tetogranit/черный</v>
          </cell>
          <cell r="C511">
            <v>24088</v>
          </cell>
        </row>
        <row r="512">
          <cell r="A512">
            <v>4993905</v>
          </cell>
          <cell r="B512" t="str">
            <v>Мойка Sakaime 78-LB-CH Tetogranit/шампань</v>
          </cell>
          <cell r="C512">
            <v>24088</v>
          </cell>
        </row>
        <row r="513">
          <cell r="A513">
            <v>4993904</v>
          </cell>
          <cell r="B513" t="str">
            <v>Мойка Sakaime 78-LB-DC Tetogranit/темный шоколад</v>
          </cell>
          <cell r="C513">
            <v>24088</v>
          </cell>
        </row>
        <row r="514">
          <cell r="A514">
            <v>4993906</v>
          </cell>
          <cell r="B514" t="str">
            <v>Мойка Sakaime 78-LB-EV Tetogranit/эверест</v>
          </cell>
          <cell r="C514">
            <v>24088</v>
          </cell>
        </row>
        <row r="515">
          <cell r="A515">
            <v>4993555</v>
          </cell>
          <cell r="B515" t="str">
            <v>Мойка Sakaime 78-LB-GR Tetogranit/leningrad grey</v>
          </cell>
          <cell r="C515">
            <v>24088</v>
          </cell>
        </row>
        <row r="516">
          <cell r="A516">
            <v>4993907</v>
          </cell>
          <cell r="B516" t="str">
            <v>Мойка Sakaime 78-LB-PL Tetogranit/платина</v>
          </cell>
          <cell r="C516">
            <v>24088</v>
          </cell>
        </row>
        <row r="517">
          <cell r="A517">
            <v>4993902</v>
          </cell>
          <cell r="B517" t="str">
            <v>Мойка Sakaime 78-LB-SA Tetogranit/бежевый</v>
          </cell>
          <cell r="C517">
            <v>24088</v>
          </cell>
        </row>
        <row r="518">
          <cell r="A518">
            <v>4993903</v>
          </cell>
          <cell r="B518" t="str">
            <v>Мойка Sakaime 78-LB-WH Tetogranit/белый</v>
          </cell>
          <cell r="C518">
            <v>24088</v>
          </cell>
        </row>
        <row r="519">
          <cell r="A519">
            <v>4993196</v>
          </cell>
          <cell r="B519" t="str">
            <v>Мойка Sakaime 78-PL Tetogranit/платина</v>
          </cell>
          <cell r="C519">
            <v>21888</v>
          </cell>
        </row>
        <row r="520">
          <cell r="A520">
            <v>4993113</v>
          </cell>
          <cell r="B520" t="str">
            <v>Мойка Sakaime 78-SA Tetogranit/бежевый</v>
          </cell>
          <cell r="C520">
            <v>21888</v>
          </cell>
        </row>
        <row r="521">
          <cell r="A521">
            <v>4993127</v>
          </cell>
          <cell r="B521" t="str">
            <v>Мойка Sakaime 78-WH Tetogranit/белый</v>
          </cell>
          <cell r="C521">
            <v>21888</v>
          </cell>
        </row>
        <row r="522">
          <cell r="A522">
            <v>4993277</v>
          </cell>
          <cell r="B522" t="str">
            <v>Мойка Sakaime 79-BE Tetogranit/ваниль</v>
          </cell>
          <cell r="C522">
            <v>22988</v>
          </cell>
        </row>
        <row r="523">
          <cell r="A523">
            <v>4993276</v>
          </cell>
          <cell r="B523" t="str">
            <v>Мойка Sakaime 79-BL Tetogranit/черный</v>
          </cell>
          <cell r="C523">
            <v>22988</v>
          </cell>
        </row>
        <row r="524">
          <cell r="A524">
            <v>4993283</v>
          </cell>
          <cell r="B524" t="str">
            <v>Мойка Sakaime 79-CH Tetogranit/шампань</v>
          </cell>
          <cell r="C524">
            <v>22988</v>
          </cell>
        </row>
        <row r="525">
          <cell r="A525">
            <v>4993280</v>
          </cell>
          <cell r="B525" t="str">
            <v>Мойка Sakaime 79-DC Tetogranit/темный шоколад</v>
          </cell>
          <cell r="C525">
            <v>22988</v>
          </cell>
        </row>
        <row r="526">
          <cell r="A526">
            <v>4993282</v>
          </cell>
          <cell r="B526" t="str">
            <v>Мойка Sakaime 79-EV Tetogranit/эверест</v>
          </cell>
          <cell r="C526">
            <v>22988</v>
          </cell>
        </row>
        <row r="527">
          <cell r="A527">
            <v>4993553</v>
          </cell>
          <cell r="B527" t="str">
            <v>Мойка Sakaime 79-GR Tetogranit/leningrad grey</v>
          </cell>
          <cell r="C527">
            <v>22988</v>
          </cell>
        </row>
        <row r="528">
          <cell r="A528">
            <v>4993281</v>
          </cell>
          <cell r="B528" t="str">
            <v>Мойка Sakaime 79-PL Tetogranit/платина</v>
          </cell>
          <cell r="C528">
            <v>22988</v>
          </cell>
        </row>
        <row r="529">
          <cell r="A529">
            <v>4993278</v>
          </cell>
          <cell r="B529" t="str">
            <v>Мойка Sakaime 79-SA Tetogranit/бежевый</v>
          </cell>
          <cell r="C529">
            <v>22988</v>
          </cell>
        </row>
        <row r="530">
          <cell r="A530">
            <v>4993279</v>
          </cell>
          <cell r="B530" t="str">
            <v>Мойка Sakaime 79-WH Tetogranit/белый</v>
          </cell>
          <cell r="C530">
            <v>22988</v>
          </cell>
        </row>
        <row r="531">
          <cell r="A531">
            <v>4993118</v>
          </cell>
          <cell r="B531" t="str">
            <v>Мойка Sakaime 86-2-BE Tetogranit/ваниль</v>
          </cell>
          <cell r="C531">
            <v>25288</v>
          </cell>
        </row>
        <row r="532">
          <cell r="A532">
            <v>4993117</v>
          </cell>
          <cell r="B532" t="str">
            <v>Мойка Sakaime 86-2-BL Tetogranit/черный</v>
          </cell>
          <cell r="C532">
            <v>25288</v>
          </cell>
        </row>
        <row r="533">
          <cell r="A533">
            <v>4993201</v>
          </cell>
          <cell r="B533" t="str">
            <v>Мойка Sakaime 86-2-DC Tetogranit/темный шоколад</v>
          </cell>
          <cell r="C533">
            <v>25288</v>
          </cell>
        </row>
        <row r="534">
          <cell r="A534">
            <v>4993204</v>
          </cell>
          <cell r="B534" t="str">
            <v>Мойка Sakaime 86-2-EV Tetogranit/эверест</v>
          </cell>
          <cell r="C534">
            <v>25288</v>
          </cell>
        </row>
        <row r="535">
          <cell r="A535">
            <v>4993560</v>
          </cell>
          <cell r="B535" t="str">
            <v>Мойка Sakaime 86-2-GR Tetogranit/leningrad grey</v>
          </cell>
          <cell r="C535">
            <v>25288</v>
          </cell>
        </row>
        <row r="536">
          <cell r="A536">
            <v>4993203</v>
          </cell>
          <cell r="B536" t="str">
            <v>Мойка Sakaime 86-2-PL Tetogranit/платина</v>
          </cell>
          <cell r="C536">
            <v>25288</v>
          </cell>
        </row>
        <row r="537">
          <cell r="A537">
            <v>4993119</v>
          </cell>
          <cell r="B537" t="str">
            <v>Мойка Sakaime 86-2-SA Tetogranit/бежевый</v>
          </cell>
          <cell r="C537">
            <v>25288</v>
          </cell>
        </row>
        <row r="538">
          <cell r="A538">
            <v>4993129</v>
          </cell>
          <cell r="B538" t="str">
            <v>Мойка Sakaime 86-2-WH Tetogranit/белый</v>
          </cell>
          <cell r="C538">
            <v>25288</v>
          </cell>
        </row>
        <row r="539">
          <cell r="A539">
            <v>4993238</v>
          </cell>
          <cell r="B539" t="str">
            <v>Мойка Sakaime 86-2-СH Tetogranit/шампань</v>
          </cell>
          <cell r="C539">
            <v>25288</v>
          </cell>
        </row>
        <row r="540">
          <cell r="A540">
            <v>4993007</v>
          </cell>
          <cell r="B540" t="str">
            <v>Мойка Saroma 51-IN нерж.сталь/нержавеющая сталь</v>
          </cell>
          <cell r="C540">
            <v>9688</v>
          </cell>
        </row>
        <row r="541">
          <cell r="A541">
            <v>4993655</v>
          </cell>
          <cell r="B541" t="str">
            <v xml:space="preserve">Мойка Sumi 100-BE Tetogranit/ваниль  </v>
          </cell>
          <cell r="C541">
            <v>25288</v>
          </cell>
        </row>
        <row r="542">
          <cell r="A542">
            <v>4993654</v>
          </cell>
          <cell r="B542" t="str">
            <v xml:space="preserve">Мойка Sumi 100-BL Tetogranit/черный  </v>
          </cell>
          <cell r="C542">
            <v>25288</v>
          </cell>
        </row>
        <row r="543">
          <cell r="A543">
            <v>4993661</v>
          </cell>
          <cell r="B543" t="str">
            <v xml:space="preserve">Мойка Sumi 100-CH Tetogranit/шампань  </v>
          </cell>
          <cell r="C543">
            <v>25288</v>
          </cell>
        </row>
        <row r="544">
          <cell r="A544">
            <v>4993658</v>
          </cell>
          <cell r="B544" t="str">
            <v>Мойка Sumi 100-DC Tetogranit/темный шоколад</v>
          </cell>
          <cell r="C544">
            <v>25288</v>
          </cell>
        </row>
        <row r="545">
          <cell r="A545">
            <v>4993660</v>
          </cell>
          <cell r="B545" t="str">
            <v xml:space="preserve">Мойка Sumi 100-EV Tetogranit/эверест  </v>
          </cell>
          <cell r="C545">
            <v>25288</v>
          </cell>
        </row>
        <row r="546">
          <cell r="A546">
            <v>4993565</v>
          </cell>
          <cell r="B546" t="str">
            <v>Мойка Sumi 100-GR Tetogranit/leningrad grey</v>
          </cell>
          <cell r="C546">
            <v>25288</v>
          </cell>
        </row>
        <row r="547">
          <cell r="A547">
            <v>4993659</v>
          </cell>
          <cell r="B547" t="str">
            <v xml:space="preserve">Мойка Sumi 100-PL Tetogranit/платина  </v>
          </cell>
          <cell r="C547">
            <v>25288</v>
          </cell>
        </row>
        <row r="548">
          <cell r="A548">
            <v>4993656</v>
          </cell>
          <cell r="B548" t="str">
            <v xml:space="preserve">Мойка Sumi 100-SA Tetogranit/бежевый  </v>
          </cell>
          <cell r="C548">
            <v>25288</v>
          </cell>
        </row>
        <row r="549">
          <cell r="A549">
            <v>4993657</v>
          </cell>
          <cell r="B549" t="str">
            <v xml:space="preserve">Мойка Sumi 100-WH Tetogranit/белый  </v>
          </cell>
          <cell r="C549">
            <v>25288</v>
          </cell>
        </row>
        <row r="550">
          <cell r="A550">
            <v>4993671</v>
          </cell>
          <cell r="B550" t="str">
            <v xml:space="preserve">Мойка Sumi 65-BE Tetogranit/ваниль  </v>
          </cell>
          <cell r="C550">
            <v>19188</v>
          </cell>
        </row>
        <row r="551">
          <cell r="A551">
            <v>4993670</v>
          </cell>
          <cell r="B551" t="str">
            <v xml:space="preserve">Мойка Sumi 65-BL Tetogranit/черный  </v>
          </cell>
          <cell r="C551">
            <v>19188</v>
          </cell>
        </row>
        <row r="552">
          <cell r="A552">
            <v>4993677</v>
          </cell>
          <cell r="B552" t="str">
            <v xml:space="preserve">Мойка Sumi 65-CH Tetogranit/шампань  </v>
          </cell>
          <cell r="C552">
            <v>19188</v>
          </cell>
        </row>
        <row r="553">
          <cell r="A553">
            <v>4993674</v>
          </cell>
          <cell r="B553" t="str">
            <v>Мойка Sumi 65-DC Tetogranit/темный шоколад</v>
          </cell>
          <cell r="C553">
            <v>19188</v>
          </cell>
        </row>
        <row r="554">
          <cell r="A554">
            <v>4993676</v>
          </cell>
          <cell r="B554" t="str">
            <v xml:space="preserve">Мойка Sumi 65-EV Tetogranit/эверест  </v>
          </cell>
          <cell r="C554">
            <v>19188</v>
          </cell>
        </row>
        <row r="555">
          <cell r="A555">
            <v>4993549</v>
          </cell>
          <cell r="B555" t="str">
            <v xml:space="preserve">Мойка Sumi 65-GR Tetogranit/leningrad grey  </v>
          </cell>
          <cell r="C555">
            <v>19188</v>
          </cell>
        </row>
        <row r="556">
          <cell r="A556">
            <v>4993675</v>
          </cell>
          <cell r="B556" t="str">
            <v xml:space="preserve">Мойка Sumi 65-PL Tetogranit/платина  </v>
          </cell>
          <cell r="C556">
            <v>19188</v>
          </cell>
        </row>
        <row r="557">
          <cell r="A557">
            <v>4993672</v>
          </cell>
          <cell r="B557" t="str">
            <v xml:space="preserve">Мойка Sumi 65-SA Tetogranit/бежевый  </v>
          </cell>
          <cell r="C557">
            <v>19188</v>
          </cell>
        </row>
        <row r="558">
          <cell r="A558">
            <v>4993673</v>
          </cell>
          <cell r="B558" t="str">
            <v xml:space="preserve">Мойка Sumi 65-WH Tetogranit/белый  </v>
          </cell>
          <cell r="C558">
            <v>19188</v>
          </cell>
        </row>
        <row r="559">
          <cell r="A559">
            <v>4993720</v>
          </cell>
          <cell r="B559" t="str">
            <v>Мойка Sumi 78-LB-BE Tetogranit/ваниль</v>
          </cell>
          <cell r="C559">
            <v>24188</v>
          </cell>
        </row>
        <row r="560">
          <cell r="A560">
            <v>4993719</v>
          </cell>
          <cell r="B560" t="str">
            <v>Мойка Sumi 78-LB-BL Tetogranit/черный</v>
          </cell>
          <cell r="C560">
            <v>24188</v>
          </cell>
        </row>
        <row r="561">
          <cell r="A561">
            <v>4993726</v>
          </cell>
          <cell r="B561" t="str">
            <v>Мойка Sumi 78-LB-CH Tetogranit/шампань</v>
          </cell>
          <cell r="C561">
            <v>24188</v>
          </cell>
        </row>
        <row r="562">
          <cell r="A562">
            <v>4993723</v>
          </cell>
          <cell r="B562" t="str">
            <v>Мойка Sumi 78-LB-DC Tetogranit/темный шоколад</v>
          </cell>
          <cell r="C562">
            <v>24188</v>
          </cell>
        </row>
        <row r="563">
          <cell r="A563">
            <v>4993725</v>
          </cell>
          <cell r="B563" t="str">
            <v>Мойка Sumi 78-LB-EV Tetogranit/эверест</v>
          </cell>
          <cell r="C563">
            <v>24188</v>
          </cell>
        </row>
        <row r="564">
          <cell r="A564">
            <v>4993563</v>
          </cell>
          <cell r="B564" t="str">
            <v>Мойка Sumi 78-LB-GR Tetogranit/leningrad grey</v>
          </cell>
          <cell r="C564">
            <v>24188</v>
          </cell>
        </row>
        <row r="565">
          <cell r="A565">
            <v>4993724</v>
          </cell>
          <cell r="B565" t="str">
            <v>Мойка Sumi 78-LB-PL Tetogranit/платина</v>
          </cell>
          <cell r="C565">
            <v>24188</v>
          </cell>
        </row>
        <row r="566">
          <cell r="A566">
            <v>4993721</v>
          </cell>
          <cell r="B566" t="str">
            <v>Мойка Sumi 78-LB-SA Tetogranit/бежевый</v>
          </cell>
          <cell r="C566">
            <v>24188</v>
          </cell>
        </row>
        <row r="567">
          <cell r="A567">
            <v>4993722</v>
          </cell>
          <cell r="B567" t="str">
            <v>Мойка Sumi 78-LB-WH Tetogranit/белый</v>
          </cell>
          <cell r="C567">
            <v>24188</v>
          </cell>
        </row>
        <row r="568">
          <cell r="A568">
            <v>4993663</v>
          </cell>
          <cell r="B568" t="str">
            <v xml:space="preserve">Мойка Sumi 79-BE Tetogranit/ваниль  </v>
          </cell>
          <cell r="C568">
            <v>22988</v>
          </cell>
        </row>
        <row r="569">
          <cell r="A569">
            <v>4993662</v>
          </cell>
          <cell r="B569" t="str">
            <v xml:space="preserve">Мойка Sumi 79-BL Tetogranit/черный  </v>
          </cell>
          <cell r="C569">
            <v>22988</v>
          </cell>
        </row>
        <row r="570">
          <cell r="A570">
            <v>4993669</v>
          </cell>
          <cell r="B570" t="str">
            <v xml:space="preserve">Мойка Sumi 79-CH Tetogranit/шампань  </v>
          </cell>
          <cell r="C570">
            <v>22988</v>
          </cell>
        </row>
        <row r="571">
          <cell r="A571">
            <v>4993666</v>
          </cell>
          <cell r="B571" t="str">
            <v>Мойка Sumi 79-DC Tetogranit/темный шоколад</v>
          </cell>
          <cell r="C571">
            <v>22988</v>
          </cell>
        </row>
        <row r="572">
          <cell r="A572">
            <v>4993668</v>
          </cell>
          <cell r="B572" t="str">
            <v xml:space="preserve">Мойка Sumi 79-EV Tetogranit/эверест  </v>
          </cell>
          <cell r="C572">
            <v>22988</v>
          </cell>
        </row>
        <row r="573">
          <cell r="A573">
            <v>4993552</v>
          </cell>
          <cell r="B573" t="str">
            <v>Мойка Sumi 79-GR Tetogranit/leningrad grey</v>
          </cell>
          <cell r="C573">
            <v>22988</v>
          </cell>
        </row>
        <row r="574">
          <cell r="A574">
            <v>4993667</v>
          </cell>
          <cell r="B574" t="str">
            <v xml:space="preserve">Мойка Sumi 79-PL Tetogranit/платина  </v>
          </cell>
          <cell r="C574">
            <v>22988</v>
          </cell>
        </row>
        <row r="575">
          <cell r="A575">
            <v>4993664</v>
          </cell>
          <cell r="B575" t="str">
            <v xml:space="preserve">Мойка Sumi 79-SA Tetogranit/бежевый  </v>
          </cell>
          <cell r="C575">
            <v>22988</v>
          </cell>
        </row>
        <row r="576">
          <cell r="A576">
            <v>4993665</v>
          </cell>
          <cell r="B576" t="str">
            <v xml:space="preserve">Мойка Sumi 79-WH Tetogranit/белый  </v>
          </cell>
          <cell r="C576">
            <v>22988</v>
          </cell>
        </row>
        <row r="577">
          <cell r="A577">
            <v>4993647</v>
          </cell>
          <cell r="B577" t="str">
            <v xml:space="preserve">Мойка Sumi 86-BE Tetogranit/ваниль  </v>
          </cell>
          <cell r="C577">
            <v>25288</v>
          </cell>
        </row>
        <row r="578">
          <cell r="A578">
            <v>4993646</v>
          </cell>
          <cell r="B578" t="str">
            <v xml:space="preserve">Мойка Sumi 86-BL Tetogranit/черный  </v>
          </cell>
          <cell r="C578">
            <v>25288</v>
          </cell>
        </row>
        <row r="579">
          <cell r="A579">
            <v>4993653</v>
          </cell>
          <cell r="B579" t="str">
            <v xml:space="preserve">Мойка Sumi 86-CH Tetogranit/шампань  </v>
          </cell>
          <cell r="C579">
            <v>25288</v>
          </cell>
        </row>
        <row r="580">
          <cell r="A580">
            <v>4993650</v>
          </cell>
          <cell r="B580" t="str">
            <v>Мойка Sumi 86-DC Tetogranit/темный шоколад</v>
          </cell>
          <cell r="C580">
            <v>25288</v>
          </cell>
        </row>
        <row r="581">
          <cell r="A581">
            <v>4993652</v>
          </cell>
          <cell r="B581" t="str">
            <v xml:space="preserve">Мойка Sumi 86-EV Tetogranit/эверест  </v>
          </cell>
          <cell r="C581">
            <v>25288</v>
          </cell>
        </row>
        <row r="582">
          <cell r="A582">
            <v>4993564</v>
          </cell>
          <cell r="B582" t="str">
            <v>Мойка Sumi 86-GR Tetogranit/leningrad grey</v>
          </cell>
          <cell r="C582">
            <v>25288</v>
          </cell>
        </row>
        <row r="583">
          <cell r="A583">
            <v>4993651</v>
          </cell>
          <cell r="B583" t="str">
            <v xml:space="preserve">Мойка Sumi 86-PL Tetogranit/платина  </v>
          </cell>
          <cell r="C583">
            <v>25288</v>
          </cell>
        </row>
        <row r="584">
          <cell r="A584">
            <v>4993648</v>
          </cell>
          <cell r="B584" t="str">
            <v xml:space="preserve">Мойка Sumi 86-SA Tetogranit/бежевый  </v>
          </cell>
          <cell r="C584">
            <v>25288</v>
          </cell>
        </row>
        <row r="585">
          <cell r="A585">
            <v>4993649</v>
          </cell>
          <cell r="B585" t="str">
            <v xml:space="preserve">Мойка Sumi 86-WH Tetogranit/белый  </v>
          </cell>
          <cell r="C585">
            <v>25288</v>
          </cell>
        </row>
        <row r="586">
          <cell r="A586">
            <v>4993734</v>
          </cell>
          <cell r="B586" t="str">
            <v>Мойка Tadzava 22-U/I-IN нерж.сталь/нержавеющая сталь</v>
          </cell>
          <cell r="C586">
            <v>16488</v>
          </cell>
        </row>
        <row r="587">
          <cell r="A587">
            <v>4993077</v>
          </cell>
          <cell r="B587" t="str">
            <v>Мойка Tadzava 38-U/I-IN нерж.сталь/нержавеющая сталь</v>
          </cell>
          <cell r="C587">
            <v>17988</v>
          </cell>
        </row>
        <row r="588">
          <cell r="A588">
            <v>4993079</v>
          </cell>
          <cell r="B588" t="str">
            <v>Мойка Tadzava 39-U/I-GM нерж.сталь/вороненая сталь</v>
          </cell>
          <cell r="C588">
            <v>25288</v>
          </cell>
        </row>
        <row r="589">
          <cell r="A589">
            <v>4993078</v>
          </cell>
          <cell r="B589" t="str">
            <v>Мойка Tadzava 39-U/I-АB нерж.сталь/латунь</v>
          </cell>
          <cell r="C589">
            <v>25288</v>
          </cell>
        </row>
        <row r="590">
          <cell r="A590">
            <v>4993509</v>
          </cell>
          <cell r="B590" t="str">
            <v>Мойка Tadzava 44-U/I Quadro IN нерж.сталь/нержавеющая сталь</v>
          </cell>
          <cell r="C590">
            <v>17988</v>
          </cell>
        </row>
        <row r="591">
          <cell r="A591">
            <v>4993801</v>
          </cell>
          <cell r="B591" t="str">
            <v xml:space="preserve">Мойка Tadzava 44-U/I Ultra IN нерж.сталь/нержавеющая сталь </v>
          </cell>
          <cell r="C591">
            <v>20388</v>
          </cell>
        </row>
        <row r="592">
          <cell r="A592">
            <v>4993076</v>
          </cell>
          <cell r="B592" t="str">
            <v>Мойка Tadzava 49-U/I-GM нерж.сталь/вороненая сталь</v>
          </cell>
          <cell r="C592">
            <v>30088</v>
          </cell>
        </row>
        <row r="593">
          <cell r="A593">
            <v>4993074</v>
          </cell>
          <cell r="B593" t="str">
            <v>Мойка Tadzava 49-U/I-IN нерж.сталь/нержавеющая сталь</v>
          </cell>
          <cell r="C593">
            <v>20388</v>
          </cell>
        </row>
        <row r="594">
          <cell r="A594">
            <v>4993075</v>
          </cell>
          <cell r="B594" t="str">
            <v>Мойка Tadzava 49-U/I-АB нерж.сталь/латунь</v>
          </cell>
          <cell r="C594">
            <v>30088</v>
          </cell>
        </row>
        <row r="595">
          <cell r="A595">
            <v>4993800</v>
          </cell>
          <cell r="B595" t="str">
            <v xml:space="preserve">Мойка Tadzava 54-U/I Ultra IN нерж.сталь/нержавеющая сталь </v>
          </cell>
          <cell r="C595">
            <v>24088</v>
          </cell>
        </row>
        <row r="596">
          <cell r="A596">
            <v>4993512</v>
          </cell>
          <cell r="B596" t="str">
            <v>Мойка Tadzava 54-U/I-IN нерж.сталь/нержавеющая сталь</v>
          </cell>
          <cell r="C596">
            <v>21888</v>
          </cell>
        </row>
        <row r="597">
          <cell r="A597">
            <v>4993774</v>
          </cell>
          <cell r="B597" t="str">
            <v>Мойка Tadzava 58-2-U/I-IN-L нерж.сталь/нержавеющая сталь</v>
          </cell>
          <cell r="C597">
            <v>24088</v>
          </cell>
        </row>
        <row r="598">
          <cell r="A598">
            <v>4993773</v>
          </cell>
          <cell r="B598" t="str">
            <v>Мойка Tadzava 58-2-U/I-IN-R  нерж.сталь/нержавеющая сталь</v>
          </cell>
          <cell r="C598">
            <v>24088</v>
          </cell>
        </row>
        <row r="599">
          <cell r="A599">
            <v>4993501</v>
          </cell>
          <cell r="B599" t="str">
            <v>Мойка Tadzava 75-U/I-IN нерж.сталь/нержавеющая сталь</v>
          </cell>
          <cell r="C599">
            <v>25888</v>
          </cell>
        </row>
        <row r="600">
          <cell r="A600">
            <v>4973105</v>
          </cell>
          <cell r="B600" t="str">
            <v xml:space="preserve">Мойка Taki 20-U/IF-GM нерж.сталь/вороненая сталь  </v>
          </cell>
          <cell r="C600">
            <v>25288</v>
          </cell>
        </row>
        <row r="601">
          <cell r="A601">
            <v>4973042</v>
          </cell>
          <cell r="B601" t="str">
            <v>Мойка Taki 20-U/IF-IN нерж.сталь/нержавеющая сталь</v>
          </cell>
          <cell r="C601">
            <v>25288</v>
          </cell>
        </row>
        <row r="602">
          <cell r="A602">
            <v>4973091</v>
          </cell>
          <cell r="B602" t="str">
            <v xml:space="preserve">Мойка Taki 20-U/IF-LG нерж.сталь/светлое золото  </v>
          </cell>
          <cell r="C602">
            <v>25288</v>
          </cell>
        </row>
        <row r="603">
          <cell r="A603">
            <v>4973106</v>
          </cell>
          <cell r="B603" t="str">
            <v xml:space="preserve">Мойка Taki 38-U/IF-GM нерж.сталь/вороненая сталь  </v>
          </cell>
          <cell r="C603">
            <v>32888</v>
          </cell>
        </row>
        <row r="604">
          <cell r="A604">
            <v>4973043</v>
          </cell>
          <cell r="B604" t="str">
            <v>Мойка Taki 38-U/IF-IN нерж.сталь/нержавеющая сталь</v>
          </cell>
          <cell r="C604">
            <v>27388</v>
          </cell>
        </row>
        <row r="605">
          <cell r="A605">
            <v>4973092</v>
          </cell>
          <cell r="B605" t="str">
            <v xml:space="preserve">Мойка Taki 38-U/IF-LG нерж.сталь/светлое золото  </v>
          </cell>
          <cell r="C605">
            <v>32888</v>
          </cell>
        </row>
        <row r="606">
          <cell r="A606">
            <v>4973521</v>
          </cell>
          <cell r="B606" t="str">
            <v xml:space="preserve">Мойка Taki 44-U/IF-GM нерж.сталь/вороненая сталь  </v>
          </cell>
          <cell r="C606">
            <v>38488</v>
          </cell>
        </row>
        <row r="607">
          <cell r="A607">
            <v>4973044</v>
          </cell>
          <cell r="B607" t="str">
            <v>Мойка Taki 44-U/IF-IN нерж.сталь/нержавеющая сталь</v>
          </cell>
          <cell r="C607">
            <v>32888</v>
          </cell>
        </row>
        <row r="608">
          <cell r="A608">
            <v>4973520</v>
          </cell>
          <cell r="B608" t="str">
            <v xml:space="preserve">Мойка Taki 44-U/IF-LG нерж.сталь/светлое золото  </v>
          </cell>
          <cell r="C608">
            <v>38488</v>
          </cell>
        </row>
        <row r="609">
          <cell r="A609">
            <v>4973524</v>
          </cell>
          <cell r="B609" t="str">
            <v xml:space="preserve">Мойка Taki 49-U/IF-GM нерж.сталь/вороненая сталь  </v>
          </cell>
          <cell r="C609">
            <v>39888</v>
          </cell>
        </row>
        <row r="610">
          <cell r="A610">
            <v>4973045</v>
          </cell>
          <cell r="B610" t="str">
            <v>Мойка Taki 49-U/IF-IN нерж.сталь/нержавеющая сталь</v>
          </cell>
          <cell r="C610">
            <v>32888</v>
          </cell>
        </row>
        <row r="611">
          <cell r="A611">
            <v>4973523</v>
          </cell>
          <cell r="B611" t="str">
            <v xml:space="preserve">Мойка Taki 49-U/IF-LG нерж.сталь/светлое золото  </v>
          </cell>
          <cell r="C611">
            <v>39888</v>
          </cell>
        </row>
        <row r="612">
          <cell r="A612">
            <v>4973107</v>
          </cell>
          <cell r="B612" t="str">
            <v xml:space="preserve">Мойка Taki 54-U/IF-GM нерж.сталь/вороненая сталь  </v>
          </cell>
          <cell r="C612">
            <v>43388</v>
          </cell>
        </row>
        <row r="613">
          <cell r="A613">
            <v>4973046</v>
          </cell>
          <cell r="B613" t="str">
            <v>Мойка Taki 54-U/IF-IN нерж.сталь/нержавеющая сталь</v>
          </cell>
          <cell r="C613">
            <v>36188</v>
          </cell>
        </row>
        <row r="614">
          <cell r="A614">
            <v>4973093</v>
          </cell>
          <cell r="B614" t="str">
            <v xml:space="preserve">Мойка Taki 54-U/IF-LG нерж.сталь/светлое золото  </v>
          </cell>
          <cell r="C614">
            <v>43388</v>
          </cell>
        </row>
        <row r="615">
          <cell r="A615">
            <v>4993768</v>
          </cell>
          <cell r="B615" t="str">
            <v>Мойка Taki 58-2-U/IF-IN-L нерж.сталь/нержавеющая сталь</v>
          </cell>
          <cell r="C615">
            <v>43388</v>
          </cell>
        </row>
        <row r="616">
          <cell r="A616">
            <v>4993767</v>
          </cell>
          <cell r="B616" t="str">
            <v>Мойка Taki 58-2-U/IF-IN-R нерж.сталь/нержавеющая сталь</v>
          </cell>
          <cell r="C616">
            <v>43388</v>
          </cell>
        </row>
        <row r="617">
          <cell r="A617">
            <v>4993498</v>
          </cell>
          <cell r="B617" t="str">
            <v>Мойка Taki 74-U/IF-GM нерж.сталь/вороненая сталь</v>
          </cell>
          <cell r="C617">
            <v>45888</v>
          </cell>
        </row>
        <row r="618">
          <cell r="A618">
            <v>4993497</v>
          </cell>
          <cell r="B618" t="str">
            <v>Мойка Taki 74-U/IF-IN нерж.сталь/нержавеющая сталь</v>
          </cell>
          <cell r="C618">
            <v>39888</v>
          </cell>
        </row>
        <row r="619">
          <cell r="A619">
            <v>4993499</v>
          </cell>
          <cell r="B619" t="str">
            <v>Мойка Taki 74-U/IF-LG нерж.сталь/светлое золото</v>
          </cell>
          <cell r="C619">
            <v>45888</v>
          </cell>
        </row>
        <row r="620">
          <cell r="A620">
            <v>4993793</v>
          </cell>
          <cell r="B620" t="str">
            <v>Мойка Taki 86-2-U/IF-GM нерж.сталь/вороненая сталь</v>
          </cell>
          <cell r="C620">
            <v>57088</v>
          </cell>
        </row>
        <row r="621">
          <cell r="A621">
            <v>4993791</v>
          </cell>
          <cell r="B621" t="str">
            <v>Мойка Taki 86-2-U/IF-IN нерж.сталь/нержавеющая сталь</v>
          </cell>
          <cell r="C621">
            <v>48288</v>
          </cell>
        </row>
        <row r="622">
          <cell r="A622">
            <v>4993792</v>
          </cell>
          <cell r="B622" t="str">
            <v>Мойка Taki 86-2-U/IF-LG нерж.сталь/светлое золото</v>
          </cell>
          <cell r="C622">
            <v>57088</v>
          </cell>
        </row>
        <row r="623">
          <cell r="A623">
            <v>4993736</v>
          </cell>
          <cell r="B623" t="str">
            <v>Мойка Tasogare 51-BE Artgranit/ваниль</v>
          </cell>
          <cell r="C623">
            <v>19888</v>
          </cell>
        </row>
        <row r="624">
          <cell r="A624">
            <v>4993742</v>
          </cell>
          <cell r="B624" t="str">
            <v>Мойка Tasogare 51-BL Artgranit/черный</v>
          </cell>
          <cell r="C624">
            <v>19888</v>
          </cell>
        </row>
        <row r="625">
          <cell r="A625">
            <v>4993739</v>
          </cell>
          <cell r="B625" t="str">
            <v>Мойка Tasogare 51-CA Artgranit/карамель</v>
          </cell>
          <cell r="C625">
            <v>19888</v>
          </cell>
        </row>
        <row r="626">
          <cell r="A626">
            <v>4993741</v>
          </cell>
          <cell r="B626" t="str">
            <v>Мойка Tasogare 51-DC Artgranit/темный шоколад</v>
          </cell>
          <cell r="C626">
            <v>19888</v>
          </cell>
        </row>
        <row r="627">
          <cell r="A627">
            <v>4993740</v>
          </cell>
          <cell r="B627" t="str">
            <v>Мойка Tasogare 51-GR Artgranit/leningrad grey</v>
          </cell>
          <cell r="C627">
            <v>19888</v>
          </cell>
        </row>
        <row r="628">
          <cell r="A628">
            <v>4993737</v>
          </cell>
          <cell r="B628" t="str">
            <v>Мойка Tasogare 51-MA Artgranit/марципан</v>
          </cell>
          <cell r="C628">
            <v>19888</v>
          </cell>
        </row>
        <row r="629">
          <cell r="A629">
            <v>4993738</v>
          </cell>
          <cell r="B629" t="str">
            <v>Мойка Tasogare 51-PA Artgranit/пастила</v>
          </cell>
          <cell r="C629">
            <v>19888</v>
          </cell>
        </row>
        <row r="630">
          <cell r="A630">
            <v>4993743</v>
          </cell>
          <cell r="B630" t="str">
            <v>Мойка Tasogare 51-SA Artgranit/бежевый</v>
          </cell>
          <cell r="C630">
            <v>19888</v>
          </cell>
        </row>
        <row r="631">
          <cell r="A631">
            <v>4993479</v>
          </cell>
          <cell r="B631" t="str">
            <v>Мойка Tasogare 65-BE Artgranit/ваниль</v>
          </cell>
          <cell r="C631">
            <v>21888</v>
          </cell>
        </row>
        <row r="632">
          <cell r="A632">
            <v>4993490</v>
          </cell>
          <cell r="B632" t="str">
            <v>Мойка Tasogare 65-BL Artgranit/черный</v>
          </cell>
          <cell r="C632">
            <v>21888</v>
          </cell>
        </row>
        <row r="633">
          <cell r="A633">
            <v>4993486</v>
          </cell>
          <cell r="B633" t="str">
            <v>Мойка Tasogare 65-CA Artgranit/черный</v>
          </cell>
          <cell r="C633">
            <v>21888</v>
          </cell>
        </row>
        <row r="634">
          <cell r="A634">
            <v>4993489</v>
          </cell>
          <cell r="B634" t="str">
            <v>Мойка Tasogare 65-DC Artgranit/темный шоколад</v>
          </cell>
          <cell r="C634">
            <v>21888</v>
          </cell>
        </row>
        <row r="635">
          <cell r="A635">
            <v>4993487</v>
          </cell>
          <cell r="B635" t="str">
            <v>Мойка Tasogare 65-GR Artgranit/leningrad grey</v>
          </cell>
          <cell r="C635">
            <v>21888</v>
          </cell>
        </row>
        <row r="636">
          <cell r="A636">
            <v>4993481</v>
          </cell>
          <cell r="B636" t="str">
            <v>Мойка Tasogare 65-PA Artgranit/пастила</v>
          </cell>
          <cell r="C636">
            <v>21888</v>
          </cell>
        </row>
        <row r="637">
          <cell r="A637">
            <v>4993495</v>
          </cell>
          <cell r="B637" t="str">
            <v>Мойка Tasogare 65-SA Artgranit/бежевый</v>
          </cell>
          <cell r="C637">
            <v>21888</v>
          </cell>
        </row>
        <row r="638">
          <cell r="A638">
            <v>4993744</v>
          </cell>
          <cell r="B638" t="str">
            <v>Мойка Tasogare 78-BE Artgranit/ваниль</v>
          </cell>
          <cell r="C638">
            <v>24888</v>
          </cell>
        </row>
        <row r="639">
          <cell r="A639">
            <v>4993750</v>
          </cell>
          <cell r="B639" t="str">
            <v>Мойка Tasogare 78-BL Artgranit/черный</v>
          </cell>
          <cell r="C639">
            <v>24888</v>
          </cell>
        </row>
        <row r="640">
          <cell r="A640">
            <v>4993747</v>
          </cell>
          <cell r="B640" t="str">
            <v>Мойка Tasogare 78-CA Artgranit/карамель</v>
          </cell>
          <cell r="C640">
            <v>24888</v>
          </cell>
        </row>
        <row r="641">
          <cell r="A641">
            <v>4993749</v>
          </cell>
          <cell r="B641" t="str">
            <v>Мойка Tasogare 78-DC Artgranit/темный шоколад</v>
          </cell>
          <cell r="C641">
            <v>24888</v>
          </cell>
        </row>
        <row r="642">
          <cell r="A642">
            <v>4993748</v>
          </cell>
          <cell r="B642" t="str">
            <v>Мойка Tasogare 78-GR Artgranit/leningrad grey</v>
          </cell>
          <cell r="C642">
            <v>24888</v>
          </cell>
        </row>
        <row r="643">
          <cell r="A643">
            <v>4993745</v>
          </cell>
          <cell r="B643" t="str">
            <v>Мойка Tasogare 78-MA Artgranit/марципан</v>
          </cell>
          <cell r="C643">
            <v>24888</v>
          </cell>
        </row>
        <row r="644">
          <cell r="A644">
            <v>4993746</v>
          </cell>
          <cell r="B644" t="str">
            <v>Мойка Tasogare 78-PA Artgranit/пастила</v>
          </cell>
          <cell r="C644">
            <v>24888</v>
          </cell>
        </row>
        <row r="645">
          <cell r="A645">
            <v>4993751</v>
          </cell>
          <cell r="B645" t="str">
            <v>Мойка Tasogare 78-SA Artgranit/бежевый</v>
          </cell>
          <cell r="C645">
            <v>24888</v>
          </cell>
        </row>
        <row r="646">
          <cell r="A646">
            <v>4993455</v>
          </cell>
          <cell r="B646" t="str">
            <v>Мойка Tasogare 86-BE Artgranit/ваниль</v>
          </cell>
          <cell r="C646">
            <v>27388</v>
          </cell>
        </row>
        <row r="647">
          <cell r="A647">
            <v>4993469</v>
          </cell>
          <cell r="B647" t="str">
            <v>Мойка Tasogare 86-BL Artgranit/черный</v>
          </cell>
          <cell r="C647">
            <v>27388</v>
          </cell>
        </row>
        <row r="648">
          <cell r="A648">
            <v>4993458</v>
          </cell>
          <cell r="B648" t="str">
            <v>Мойка Tasogare 86-CA Artgranit/черный</v>
          </cell>
          <cell r="C648">
            <v>27388</v>
          </cell>
        </row>
        <row r="649">
          <cell r="A649">
            <v>4993468</v>
          </cell>
          <cell r="B649" t="str">
            <v>Мойка Tasogare 86-DC Artgranit/темный шоколад</v>
          </cell>
          <cell r="C649">
            <v>27388</v>
          </cell>
        </row>
        <row r="650">
          <cell r="A650">
            <v>4993459</v>
          </cell>
          <cell r="B650" t="str">
            <v>Мойка Tasogare 86-GR Artgranit/leningrad grey</v>
          </cell>
          <cell r="C650">
            <v>27388</v>
          </cell>
        </row>
        <row r="651">
          <cell r="A651">
            <v>4993456</v>
          </cell>
          <cell r="B651" t="str">
            <v>Мойка Tasogare 86-MA Artgranit/марципан</v>
          </cell>
          <cell r="C651">
            <v>27388</v>
          </cell>
        </row>
        <row r="652">
          <cell r="A652">
            <v>4993457</v>
          </cell>
          <cell r="B652" t="str">
            <v>Мойка Tasogare 86-PA Artgranit/пастила</v>
          </cell>
          <cell r="C652">
            <v>27388</v>
          </cell>
        </row>
        <row r="653">
          <cell r="A653">
            <v>4993470</v>
          </cell>
          <cell r="B653" t="str">
            <v>Мойка Tasogare 86-SA Artgranit/бежевый</v>
          </cell>
          <cell r="C653">
            <v>27388</v>
          </cell>
        </row>
        <row r="654">
          <cell r="A654">
            <v>4993989</v>
          </cell>
          <cell r="B654" t="str">
            <v>Мойка Tedori 54-U-BE Tetogranit/ваниль</v>
          </cell>
          <cell r="C654">
            <v>22988</v>
          </cell>
        </row>
        <row r="655">
          <cell r="A655">
            <v>4993988</v>
          </cell>
          <cell r="B655" t="str">
            <v>Мойка Tedori 54-U-BL Tetogranit/черный</v>
          </cell>
          <cell r="C655">
            <v>22988</v>
          </cell>
        </row>
        <row r="656">
          <cell r="A656">
            <v>4993993</v>
          </cell>
          <cell r="B656" t="str">
            <v>Мойка Tedori 54-U-CH Tetogranit/шампань</v>
          </cell>
          <cell r="C656">
            <v>22988</v>
          </cell>
        </row>
        <row r="657">
          <cell r="A657">
            <v>4993992</v>
          </cell>
          <cell r="B657" t="str">
            <v>Мойка Tedori 54-U-DC Tetogranit/темный шоколад</v>
          </cell>
          <cell r="C657">
            <v>22988</v>
          </cell>
        </row>
        <row r="658">
          <cell r="A658">
            <v>4993994</v>
          </cell>
          <cell r="B658" t="str">
            <v>Мойка Tedori 54-U-EV Tetogranit/эверест</v>
          </cell>
          <cell r="C658">
            <v>22988</v>
          </cell>
        </row>
        <row r="659">
          <cell r="A659">
            <v>4993540</v>
          </cell>
          <cell r="B659" t="str">
            <v>Мойка Tedori 54-U-GR Tetogranit/leningrad grey</v>
          </cell>
          <cell r="C659">
            <v>22988</v>
          </cell>
        </row>
        <row r="660">
          <cell r="A660">
            <v>4993995</v>
          </cell>
          <cell r="B660" t="str">
            <v>Мойка Tedori 54-U-PL Tetogranit/платина</v>
          </cell>
          <cell r="C660">
            <v>22988</v>
          </cell>
        </row>
        <row r="661">
          <cell r="A661">
            <v>4993990</v>
          </cell>
          <cell r="B661" t="str">
            <v>Мойка Tedori 54-U-SA Tetogranit/бежевый</v>
          </cell>
          <cell r="C661">
            <v>22988</v>
          </cell>
        </row>
        <row r="662">
          <cell r="A662">
            <v>4993991</v>
          </cell>
          <cell r="B662" t="str">
            <v>Мойка Tedori 54-U-WH Tetogranit/белый</v>
          </cell>
          <cell r="C662">
            <v>22988</v>
          </cell>
        </row>
        <row r="663">
          <cell r="A663">
            <v>4993981</v>
          </cell>
          <cell r="B663" t="str">
            <v>Мойка Tedori 57-BE Tetogranit/ваниль</v>
          </cell>
          <cell r="C663">
            <v>21888</v>
          </cell>
        </row>
        <row r="664">
          <cell r="A664">
            <v>4993980</v>
          </cell>
          <cell r="B664" t="str">
            <v>Мойка Tedori 57-BL Tetogranit/черный</v>
          </cell>
          <cell r="C664">
            <v>21888</v>
          </cell>
        </row>
        <row r="665">
          <cell r="A665">
            <v>4993985</v>
          </cell>
          <cell r="B665" t="str">
            <v>Мойка Tedori 57-CH Tetogranit/шампань</v>
          </cell>
          <cell r="C665">
            <v>21888</v>
          </cell>
        </row>
        <row r="666">
          <cell r="A666">
            <v>4993984</v>
          </cell>
          <cell r="B666" t="str">
            <v>Мойка Tedori 57-DC Tetogranit/темный шоколад</v>
          </cell>
          <cell r="C666">
            <v>21888</v>
          </cell>
        </row>
        <row r="667">
          <cell r="A667">
            <v>4993986</v>
          </cell>
          <cell r="B667" t="str">
            <v>Мойка Tedori 57-EV Tetogranit/эверест</v>
          </cell>
          <cell r="C667">
            <v>21888</v>
          </cell>
        </row>
        <row r="668">
          <cell r="A668">
            <v>4993566</v>
          </cell>
          <cell r="B668" t="str">
            <v>Мойка Tedori 57-GR Tetogranit/leningrad grey</v>
          </cell>
          <cell r="C668">
            <v>21888</v>
          </cell>
        </row>
        <row r="669">
          <cell r="A669">
            <v>4993987</v>
          </cell>
          <cell r="B669" t="str">
            <v>Мойка Tedori 57-PL Tetogranit/платина</v>
          </cell>
          <cell r="C669">
            <v>21888</v>
          </cell>
        </row>
        <row r="670">
          <cell r="A670">
            <v>4993982</v>
          </cell>
          <cell r="B670" t="str">
            <v>Мойка Tedori 57-SA Tetogranit/бежевый</v>
          </cell>
          <cell r="C670">
            <v>21888</v>
          </cell>
        </row>
        <row r="671">
          <cell r="A671">
            <v>4993983</v>
          </cell>
          <cell r="B671" t="str">
            <v>Мойка Tedori 57-WH Tetogranit/белый</v>
          </cell>
          <cell r="C671">
            <v>21888</v>
          </cell>
        </row>
        <row r="672">
          <cell r="A672">
            <v>4993973</v>
          </cell>
          <cell r="B672" t="str">
            <v>Мойка Tedori 66-U-BE Tetogranit/ваниль</v>
          </cell>
          <cell r="C672">
            <v>24088</v>
          </cell>
        </row>
        <row r="673">
          <cell r="A673">
            <v>4993972</v>
          </cell>
          <cell r="B673" t="str">
            <v>Мойка Tedori 66-U-BL Tetogranit/черный</v>
          </cell>
          <cell r="C673">
            <v>24088</v>
          </cell>
        </row>
        <row r="674">
          <cell r="A674">
            <v>4993977</v>
          </cell>
          <cell r="B674" t="str">
            <v>Мойка Tedori 66-U-CH Tetogranit/шампань</v>
          </cell>
          <cell r="C674">
            <v>24088</v>
          </cell>
        </row>
        <row r="675">
          <cell r="A675">
            <v>4993976</v>
          </cell>
          <cell r="B675" t="str">
            <v>Мойка Tedori 66-U-DC Tetogranit/темный шоколад</v>
          </cell>
          <cell r="C675">
            <v>24088</v>
          </cell>
        </row>
        <row r="676">
          <cell r="A676">
            <v>4993978</v>
          </cell>
          <cell r="B676" t="str">
            <v>Мойка Tedori 66-U-EV Tetogranit/эверест</v>
          </cell>
          <cell r="C676">
            <v>24088</v>
          </cell>
        </row>
        <row r="677">
          <cell r="A677">
            <v>4993541</v>
          </cell>
          <cell r="B677" t="str">
            <v>Мойка Tedori 66-U-GR Tetogranit/leningrad grey</v>
          </cell>
          <cell r="C677">
            <v>24088</v>
          </cell>
        </row>
        <row r="678">
          <cell r="A678">
            <v>4993979</v>
          </cell>
          <cell r="B678" t="str">
            <v>Мойка Tedori 66-U-PL Tetogranit/платина</v>
          </cell>
          <cell r="C678">
            <v>24088</v>
          </cell>
        </row>
        <row r="679">
          <cell r="A679">
            <v>4993974</v>
          </cell>
          <cell r="B679" t="str">
            <v>Мойка Tedori 66-U-SA Tetogranit/бежевый</v>
          </cell>
          <cell r="C679">
            <v>24088</v>
          </cell>
        </row>
        <row r="680">
          <cell r="A680">
            <v>4993975</v>
          </cell>
          <cell r="B680" t="str">
            <v>Мойка Tedori 66-U-WH Tetogranit/белый</v>
          </cell>
          <cell r="C680">
            <v>24088</v>
          </cell>
        </row>
        <row r="681">
          <cell r="A681">
            <v>4993965</v>
          </cell>
          <cell r="B681" t="str">
            <v>Мойка Tedori 68-BE Tetogranit/ваниль</v>
          </cell>
          <cell r="C681">
            <v>24088</v>
          </cell>
        </row>
        <row r="682">
          <cell r="A682">
            <v>4993964</v>
          </cell>
          <cell r="B682" t="str">
            <v>Мойка Tedori 68-BL Tetogranit/черный</v>
          </cell>
          <cell r="C682">
            <v>24088</v>
          </cell>
        </row>
        <row r="683">
          <cell r="A683">
            <v>4993969</v>
          </cell>
          <cell r="B683" t="str">
            <v>Мойка Tedori 68-CH Tetogranit/шампань</v>
          </cell>
          <cell r="C683">
            <v>24088</v>
          </cell>
        </row>
        <row r="684">
          <cell r="A684">
            <v>4993968</v>
          </cell>
          <cell r="B684" t="str">
            <v>Мойка Tedori 68-DC Tetogranit/темный шоколад</v>
          </cell>
          <cell r="C684">
            <v>24088</v>
          </cell>
        </row>
        <row r="685">
          <cell r="A685">
            <v>4993970</v>
          </cell>
          <cell r="B685" t="str">
            <v>Мойка Tedori 68-EV Tetogranit/эверест</v>
          </cell>
          <cell r="C685">
            <v>24088</v>
          </cell>
        </row>
        <row r="686">
          <cell r="A686">
            <v>4993570</v>
          </cell>
          <cell r="B686" t="str">
            <v>Мойка Tedori 68-GR Tetogranit/leningrad grey</v>
          </cell>
          <cell r="C686">
            <v>24088</v>
          </cell>
        </row>
        <row r="687">
          <cell r="A687">
            <v>4993971</v>
          </cell>
          <cell r="B687" t="str">
            <v>Мойка Tedori 68-PL Tetogranit/платина</v>
          </cell>
          <cell r="C687">
            <v>24088</v>
          </cell>
        </row>
        <row r="688">
          <cell r="A688">
            <v>4993966</v>
          </cell>
          <cell r="B688" t="str">
            <v>Мойка Tedori 68-SA Tetogranit/бежевый</v>
          </cell>
          <cell r="C688">
            <v>24088</v>
          </cell>
        </row>
        <row r="689">
          <cell r="A689">
            <v>4993967</v>
          </cell>
          <cell r="B689" t="str">
            <v>Мойка Tedori 68-WH Tetogranit/белый</v>
          </cell>
          <cell r="C689">
            <v>24088</v>
          </cell>
        </row>
        <row r="690">
          <cell r="A690">
            <v>4993949</v>
          </cell>
          <cell r="B690" t="str">
            <v>Мойка Tedori 79-BE Tetogranit/ваниль</v>
          </cell>
          <cell r="C690">
            <v>24888</v>
          </cell>
        </row>
        <row r="691">
          <cell r="A691">
            <v>4993948</v>
          </cell>
          <cell r="B691" t="str">
            <v>Мойка Tedori 79-BL Tetogranit/черный</v>
          </cell>
          <cell r="C691">
            <v>24888</v>
          </cell>
        </row>
        <row r="692">
          <cell r="A692">
            <v>4993953</v>
          </cell>
          <cell r="B692" t="str">
            <v>Мойка Tedori 79-CH Tetogranit/шампань</v>
          </cell>
          <cell r="C692">
            <v>24888</v>
          </cell>
        </row>
        <row r="693">
          <cell r="A693">
            <v>4993952</v>
          </cell>
          <cell r="B693" t="str">
            <v>Мойка Tedori 79-DC Tetogranit/темный шоколад</v>
          </cell>
          <cell r="C693">
            <v>24888</v>
          </cell>
        </row>
        <row r="694">
          <cell r="A694">
            <v>4993954</v>
          </cell>
          <cell r="B694" t="str">
            <v>Мойка Tedori 79-EV Tetogranit/эверест</v>
          </cell>
          <cell r="C694">
            <v>24888</v>
          </cell>
        </row>
        <row r="695">
          <cell r="A695">
            <v>4993571</v>
          </cell>
          <cell r="B695" t="str">
            <v>Мойка Tedori 79-GR Tetogranit/leningrad grey</v>
          </cell>
          <cell r="C695">
            <v>24888</v>
          </cell>
        </row>
        <row r="696">
          <cell r="A696">
            <v>4993955</v>
          </cell>
          <cell r="B696" t="str">
            <v>Мойка Tedori 79-PL Tetogranit/платина</v>
          </cell>
          <cell r="C696">
            <v>24888</v>
          </cell>
        </row>
        <row r="697">
          <cell r="A697">
            <v>4993950</v>
          </cell>
          <cell r="B697" t="str">
            <v>Мойка Tedori 79-SA Tetogranit/бежевый</v>
          </cell>
          <cell r="C697">
            <v>24888</v>
          </cell>
        </row>
        <row r="698">
          <cell r="A698">
            <v>4993951</v>
          </cell>
          <cell r="B698" t="str">
            <v>Мойка Tedori 79-WH Tetogranit/белый</v>
          </cell>
          <cell r="C698">
            <v>24888</v>
          </cell>
        </row>
        <row r="699">
          <cell r="A699">
            <v>4993941</v>
          </cell>
          <cell r="B699" t="str">
            <v>Мойка Tedori 85-2-U-BE Tetogranit/ваниль</v>
          </cell>
          <cell r="C699">
            <v>30088</v>
          </cell>
        </row>
        <row r="700">
          <cell r="A700">
            <v>4993940</v>
          </cell>
          <cell r="B700" t="str">
            <v>Мойка Tedori 85-2-U-BL Tetogranit/черный</v>
          </cell>
          <cell r="C700">
            <v>30088</v>
          </cell>
        </row>
        <row r="701">
          <cell r="A701">
            <v>4993945</v>
          </cell>
          <cell r="B701" t="str">
            <v>Мойка Tedori 85-2-U-CH Tetogranit/шампань</v>
          </cell>
          <cell r="C701">
            <v>30088</v>
          </cell>
        </row>
        <row r="702">
          <cell r="A702">
            <v>4993946</v>
          </cell>
          <cell r="B702" t="str">
            <v>Мойка Tedori 85-2-U-EV Tetogranit/эверест</v>
          </cell>
          <cell r="C702">
            <v>30088</v>
          </cell>
        </row>
        <row r="703">
          <cell r="A703">
            <v>4993542</v>
          </cell>
          <cell r="B703" t="str">
            <v>Мойка Tedori 85-2-U-GR Tetogranit/leningrad grey</v>
          </cell>
          <cell r="C703">
            <v>30088</v>
          </cell>
        </row>
        <row r="704">
          <cell r="A704">
            <v>4993947</v>
          </cell>
          <cell r="B704" t="str">
            <v>Мойка Tedori 85-2-U-PL Tetogranit/платина</v>
          </cell>
          <cell r="C704">
            <v>30088</v>
          </cell>
        </row>
        <row r="705">
          <cell r="A705">
            <v>4993942</v>
          </cell>
          <cell r="B705" t="str">
            <v>Мойка Tedori 85-2-U-SA Tetogranit/бежевый</v>
          </cell>
          <cell r="C705">
            <v>30088</v>
          </cell>
        </row>
        <row r="706">
          <cell r="A706">
            <v>4993943</v>
          </cell>
          <cell r="B706" t="str">
            <v>Мойка Tedori 85-2-U-WH Tetogranit/белый</v>
          </cell>
          <cell r="C706">
            <v>30088</v>
          </cell>
        </row>
        <row r="707">
          <cell r="A707">
            <v>4993933</v>
          </cell>
          <cell r="B707" t="str">
            <v>Мойка Tedori 86-2-LB-BE Tetogranit/ваниль</v>
          </cell>
          <cell r="C707">
            <v>35088</v>
          </cell>
        </row>
        <row r="708">
          <cell r="A708">
            <v>4993932</v>
          </cell>
          <cell r="B708" t="str">
            <v>Мойка Tedori 86-2-LB-BL Tetogranit/черный</v>
          </cell>
          <cell r="C708">
            <v>35088</v>
          </cell>
        </row>
        <row r="709">
          <cell r="A709">
            <v>4993937</v>
          </cell>
          <cell r="B709" t="str">
            <v>Мойка Tedori 86-2-LB-CH Tetogranit/шампань</v>
          </cell>
          <cell r="C709">
            <v>35088</v>
          </cell>
        </row>
        <row r="710">
          <cell r="A710">
            <v>4993936</v>
          </cell>
          <cell r="B710" t="str">
            <v>Мойка Tedori 86-2-LB-DC Tetogranit/темный шоколад</v>
          </cell>
          <cell r="C710">
            <v>35088</v>
          </cell>
        </row>
        <row r="711">
          <cell r="A711">
            <v>4993938</v>
          </cell>
          <cell r="B711" t="str">
            <v>Мойка Tedori 86-2-LB-EV Tetogranit/эверест</v>
          </cell>
          <cell r="C711">
            <v>35088</v>
          </cell>
        </row>
        <row r="712">
          <cell r="A712">
            <v>4993573</v>
          </cell>
          <cell r="B712" t="str">
            <v>Мойка Tedori 86-2-LB-GR Tetogranit/leningrad grey</v>
          </cell>
          <cell r="C712">
            <v>35088</v>
          </cell>
        </row>
        <row r="713">
          <cell r="A713">
            <v>4993939</v>
          </cell>
          <cell r="B713" t="str">
            <v>Мойка Tedori 86-2-LB-PL Tetogranit/платина</v>
          </cell>
          <cell r="C713">
            <v>35088</v>
          </cell>
        </row>
        <row r="714">
          <cell r="A714">
            <v>4993934</v>
          </cell>
          <cell r="B714" t="str">
            <v>Мойка Tedori 86-2-LB-SA Tetogranit/бежевый</v>
          </cell>
          <cell r="C714">
            <v>35088</v>
          </cell>
        </row>
        <row r="715">
          <cell r="A715">
            <v>4993935</v>
          </cell>
          <cell r="B715" t="str">
            <v>Мойка Tedori 86-2-LB-WH Tetogranit/белый</v>
          </cell>
          <cell r="C715">
            <v>35088</v>
          </cell>
        </row>
        <row r="716">
          <cell r="A716">
            <v>4993047</v>
          </cell>
          <cell r="B716" t="str">
            <v>Мойка Tovada 49-AB нерж.сталь/латунь</v>
          </cell>
          <cell r="C716">
            <v>21888</v>
          </cell>
        </row>
        <row r="717">
          <cell r="A717">
            <v>4993006</v>
          </cell>
          <cell r="B717" t="str">
            <v>Мойка Tovada 49-IN нерж.сталь/нержавеющая сталь</v>
          </cell>
          <cell r="C717">
            <v>7888</v>
          </cell>
        </row>
        <row r="718">
          <cell r="A718">
            <v>4993363</v>
          </cell>
          <cell r="B718" t="str">
            <v>Мойка Tovada 51-BE Artgranit/ваниль</v>
          </cell>
          <cell r="C718">
            <v>10888</v>
          </cell>
        </row>
        <row r="719">
          <cell r="A719">
            <v>4993369</v>
          </cell>
          <cell r="B719" t="str">
            <v>Мойка Tovada 51-BL Artgranit/черный</v>
          </cell>
          <cell r="C719">
            <v>10888</v>
          </cell>
        </row>
        <row r="720">
          <cell r="A720">
            <v>4993366</v>
          </cell>
          <cell r="B720" t="str">
            <v>Мойка Tovada 51-CA Artgranit/карамель</v>
          </cell>
          <cell r="C720">
            <v>10888</v>
          </cell>
        </row>
        <row r="721">
          <cell r="A721">
            <v>4993368</v>
          </cell>
          <cell r="B721" t="str">
            <v>Мойка Tovada 51-DC Artgranit/темный шоколад</v>
          </cell>
          <cell r="C721">
            <v>10888</v>
          </cell>
        </row>
        <row r="722">
          <cell r="A722">
            <v>4993367</v>
          </cell>
          <cell r="B722" t="str">
            <v>Мойка Tovada 51-GR Artgranit/leningrad grey</v>
          </cell>
          <cell r="C722">
            <v>10888</v>
          </cell>
        </row>
        <row r="723">
          <cell r="A723">
            <v>4993365</v>
          </cell>
          <cell r="B723" t="str">
            <v>Мойка Tovada 51-PA Artgranit/пастила</v>
          </cell>
          <cell r="C723">
            <v>10888</v>
          </cell>
        </row>
        <row r="724">
          <cell r="A724">
            <v>4993412</v>
          </cell>
          <cell r="B724" t="str">
            <v>Мойка Tovada 51-SA Artgranit/бежевый</v>
          </cell>
          <cell r="C724">
            <v>10888</v>
          </cell>
        </row>
        <row r="725">
          <cell r="A725">
            <v>4993186</v>
          </cell>
          <cell r="B725" t="str">
            <v>Мойка Toya 42-U/IF-IN нерж.сталь/нержавеющая сталь</v>
          </cell>
          <cell r="C725">
            <v>10388</v>
          </cell>
        </row>
        <row r="726">
          <cell r="A726">
            <v>4993072</v>
          </cell>
          <cell r="B726" t="str">
            <v>Мойка Toya 45-U/I-GM нерж.сталь/вороненая сталь</v>
          </cell>
          <cell r="C726">
            <v>22988</v>
          </cell>
        </row>
        <row r="727">
          <cell r="A727">
            <v>4993064</v>
          </cell>
          <cell r="B727" t="str">
            <v>Мойка Toya 45-U/I-IN нерж.сталь/нержавеющая сталь</v>
          </cell>
          <cell r="C727">
            <v>10888</v>
          </cell>
        </row>
        <row r="728">
          <cell r="A728">
            <v>4993065</v>
          </cell>
          <cell r="B728" t="str">
            <v>Мойка Toya 45-U/I-АB нерж.сталь/латунь</v>
          </cell>
          <cell r="C728">
            <v>22988</v>
          </cell>
        </row>
        <row r="729">
          <cell r="A729">
            <v>4993781</v>
          </cell>
          <cell r="B729" t="str">
            <v>Мойка Yamakawa 45-U/I-GB Artceramic/графит</v>
          </cell>
          <cell r="C729">
            <v>32888</v>
          </cell>
        </row>
        <row r="730">
          <cell r="A730">
            <v>4993778</v>
          </cell>
          <cell r="B730" t="str">
            <v>Мойка Yamakawa 45-U/I-GR Artceramic/leningrad grey</v>
          </cell>
          <cell r="C730">
            <v>32888</v>
          </cell>
        </row>
        <row r="731">
          <cell r="A731">
            <v>4993784</v>
          </cell>
          <cell r="B731" t="str">
            <v>Мойка Yamakawa 45-U/I-WH Artceramic/белый</v>
          </cell>
          <cell r="C731">
            <v>32888</v>
          </cell>
        </row>
        <row r="732">
          <cell r="A732">
            <v>4993780</v>
          </cell>
          <cell r="B732" t="str">
            <v>Мойка Yamakawa 55-U/I-GB Artceramic/графит</v>
          </cell>
          <cell r="C732">
            <v>36188</v>
          </cell>
        </row>
        <row r="733">
          <cell r="A733">
            <v>4993777</v>
          </cell>
          <cell r="B733" t="str">
            <v>Мойка Yamakawa 55-U/I-GR Artceramic/leningrad grey</v>
          </cell>
          <cell r="C733">
            <v>36188</v>
          </cell>
        </row>
        <row r="734">
          <cell r="A734">
            <v>4993783</v>
          </cell>
          <cell r="B734" t="str">
            <v>Мойка Yamakawa 55-U/I-WH Artceramic/белый</v>
          </cell>
          <cell r="C734">
            <v>36188</v>
          </cell>
        </row>
        <row r="735">
          <cell r="A735">
            <v>4993779</v>
          </cell>
          <cell r="B735" t="str">
            <v>Мойка Yamakawa 75-U/I-GB Artceramic/графит</v>
          </cell>
          <cell r="C735">
            <v>42188</v>
          </cell>
        </row>
        <row r="736">
          <cell r="A736">
            <v>4993776</v>
          </cell>
          <cell r="B736" t="str">
            <v>Мойка Yamakawa 75-U/I-GR Artceramic/leningrad grey</v>
          </cell>
          <cell r="C736">
            <v>42188</v>
          </cell>
        </row>
        <row r="737">
          <cell r="A737">
            <v>4993782</v>
          </cell>
          <cell r="B737" t="str">
            <v>Мойка Yamakawa 75-U/I-WH Artceramic/белый</v>
          </cell>
          <cell r="C737">
            <v>42188</v>
          </cell>
        </row>
        <row r="738">
          <cell r="A738">
            <v>4993131</v>
          </cell>
          <cell r="B738" t="str">
            <v>Мойка Yasugata 48R-BE Tetogranit/ваниль</v>
          </cell>
          <cell r="C738">
            <v>15588</v>
          </cell>
        </row>
        <row r="739">
          <cell r="A739">
            <v>4993130</v>
          </cell>
          <cell r="B739" t="str">
            <v>Мойка Yasugata 48R-BL Tetogranit/черный</v>
          </cell>
          <cell r="C739">
            <v>15588</v>
          </cell>
        </row>
        <row r="740">
          <cell r="A740">
            <v>4993241</v>
          </cell>
          <cell r="B740" t="str">
            <v>Мойка Yasugata 48R-CH Tetogranit/шампань</v>
          </cell>
          <cell r="C740">
            <v>15588</v>
          </cell>
        </row>
        <row r="741">
          <cell r="A741">
            <v>4993211</v>
          </cell>
          <cell r="B741" t="str">
            <v>Мойка Yasugata 48R-DC Tetogranit/темный шоколад</v>
          </cell>
          <cell r="C741">
            <v>15588</v>
          </cell>
        </row>
        <row r="742">
          <cell r="A742">
            <v>4993213</v>
          </cell>
          <cell r="B742" t="str">
            <v>Мойка Yasugata 48R-EV Tetogranit/эверест</v>
          </cell>
          <cell r="C742">
            <v>15588</v>
          </cell>
        </row>
        <row r="743">
          <cell r="A743">
            <v>4993547</v>
          </cell>
          <cell r="B743" t="str">
            <v>Мойка Yasugata 48R-GR Tetogranit/leningrad grey</v>
          </cell>
          <cell r="C743">
            <v>15588</v>
          </cell>
        </row>
        <row r="744">
          <cell r="A744">
            <v>4993212</v>
          </cell>
          <cell r="B744" t="str">
            <v>Мойка Yasugata 48R-PL Tetogranit/платина</v>
          </cell>
          <cell r="C744">
            <v>15588</v>
          </cell>
        </row>
        <row r="745">
          <cell r="A745">
            <v>4993132</v>
          </cell>
          <cell r="B745" t="str">
            <v>Мойка Yasugata 48R-SA Tetogranit/бежевый</v>
          </cell>
          <cell r="C745">
            <v>15588</v>
          </cell>
        </row>
        <row r="746">
          <cell r="A746">
            <v>4993133</v>
          </cell>
          <cell r="B746" t="str">
            <v>Мойка Yasugata 48R-WH Tetogranit/белый</v>
          </cell>
          <cell r="C746">
            <v>15588</v>
          </cell>
        </row>
        <row r="747">
          <cell r="A747">
            <v>4993869</v>
          </cell>
          <cell r="B747" t="str">
            <v>Мойка Yasugata 86-BE Tetogranit/ваниль</v>
          </cell>
          <cell r="C747">
            <v>24088</v>
          </cell>
        </row>
        <row r="748">
          <cell r="A748">
            <v>4993868</v>
          </cell>
          <cell r="B748" t="str">
            <v>Мойка Yasugata 86-BL Tetogranit/черный</v>
          </cell>
          <cell r="C748">
            <v>24088</v>
          </cell>
        </row>
        <row r="749">
          <cell r="A749">
            <v>4993873</v>
          </cell>
          <cell r="B749" t="str">
            <v>Мойка Yasugata 86-CH Tetogranit/шампань</v>
          </cell>
          <cell r="C749">
            <v>24088</v>
          </cell>
        </row>
        <row r="750">
          <cell r="A750">
            <v>4993872</v>
          </cell>
          <cell r="B750" t="str">
            <v>Мойка Yasugata 86-DC Tetogranit/темный шоколад</v>
          </cell>
          <cell r="C750">
            <v>24088</v>
          </cell>
        </row>
        <row r="751">
          <cell r="A751">
            <v>4993874</v>
          </cell>
          <cell r="B751" t="str">
            <v>Мойка Yasugata 86-EV Tetogranit/эверест</v>
          </cell>
          <cell r="C751">
            <v>24088</v>
          </cell>
        </row>
        <row r="752">
          <cell r="A752">
            <v>4993546</v>
          </cell>
          <cell r="B752" t="str">
            <v>Мойка Yasugata 86-GR Tetogranit/leningrad grey</v>
          </cell>
          <cell r="C752">
            <v>24088</v>
          </cell>
        </row>
        <row r="753">
          <cell r="A753">
            <v>4993875</v>
          </cell>
          <cell r="B753" t="str">
            <v>Мойка Yasugata 86-PL Tetogranit/платина</v>
          </cell>
          <cell r="C753">
            <v>24088</v>
          </cell>
        </row>
        <row r="754">
          <cell r="A754">
            <v>4993870</v>
          </cell>
          <cell r="B754" t="str">
            <v>Мойка Yasugata 86-SA Tetogranit/бежевый</v>
          </cell>
          <cell r="C754">
            <v>24088</v>
          </cell>
        </row>
        <row r="755">
          <cell r="A755">
            <v>4993871</v>
          </cell>
          <cell r="B755" t="str">
            <v>Мойка Yasugata 86-WH Tetogranit/белый</v>
          </cell>
          <cell r="C755">
            <v>24088</v>
          </cell>
        </row>
        <row r="756">
          <cell r="A756">
            <v>4993632</v>
          </cell>
          <cell r="B756" t="str">
            <v xml:space="preserve">Мойка Yonaka 61-BE Artgranit/ваниль  </v>
          </cell>
          <cell r="C756">
            <v>14188</v>
          </cell>
        </row>
        <row r="757">
          <cell r="A757">
            <v>4993638</v>
          </cell>
          <cell r="B757" t="str">
            <v xml:space="preserve">Мойка Yonaka 61-BL Artgranit/черный  </v>
          </cell>
          <cell r="C757">
            <v>14188</v>
          </cell>
        </row>
        <row r="758">
          <cell r="A758">
            <v>4993635</v>
          </cell>
          <cell r="B758" t="str">
            <v xml:space="preserve">Мойка Yonaka 61-CA Artgranit/карамель </v>
          </cell>
          <cell r="C758">
            <v>14188</v>
          </cell>
        </row>
        <row r="759">
          <cell r="A759">
            <v>4993637</v>
          </cell>
          <cell r="B759" t="str">
            <v>Мойка Yonaka 61-DC Artgranit/темный шоколад</v>
          </cell>
          <cell r="C759">
            <v>14188</v>
          </cell>
        </row>
        <row r="760">
          <cell r="A760">
            <v>4993636</v>
          </cell>
          <cell r="B760" t="str">
            <v xml:space="preserve">Мойка Yonaka 61-GR Artgranit/leningrad grey  </v>
          </cell>
          <cell r="C760">
            <v>14188</v>
          </cell>
        </row>
        <row r="761">
          <cell r="A761">
            <v>4993633</v>
          </cell>
          <cell r="B761" t="str">
            <v>Мойка Yonaka 61-MA Artgranit/марципан</v>
          </cell>
          <cell r="C761">
            <v>14188</v>
          </cell>
        </row>
        <row r="762">
          <cell r="A762">
            <v>4993634</v>
          </cell>
          <cell r="B762" t="str">
            <v xml:space="preserve">Мойка Yonaka 61-PA Artgranit/пастила </v>
          </cell>
          <cell r="C762">
            <v>14188</v>
          </cell>
        </row>
        <row r="763">
          <cell r="A763">
            <v>4993639</v>
          </cell>
          <cell r="B763" t="str">
            <v xml:space="preserve">Мойка Yonaka 61-SA Artgranit/бежевый  </v>
          </cell>
          <cell r="C763">
            <v>14188</v>
          </cell>
        </row>
        <row r="764">
          <cell r="A764">
            <v>4993342</v>
          </cell>
          <cell r="B764" t="str">
            <v>Мойка Yonaka 65-BE Artgranit/ваниль</v>
          </cell>
          <cell r="C764">
            <v>13688</v>
          </cell>
        </row>
        <row r="765">
          <cell r="A765">
            <v>4993348</v>
          </cell>
          <cell r="B765" t="str">
            <v>Мойка Yonaka 65-BL Artgranit/черный</v>
          </cell>
          <cell r="C765">
            <v>13688</v>
          </cell>
        </row>
        <row r="766">
          <cell r="A766">
            <v>4993345</v>
          </cell>
          <cell r="B766" t="str">
            <v>Мойка Yonaka 65-CA Artgranit/карамель</v>
          </cell>
          <cell r="C766">
            <v>13688</v>
          </cell>
        </row>
        <row r="767">
          <cell r="A767">
            <v>4993347</v>
          </cell>
          <cell r="B767" t="str">
            <v>Мойка Yonaka 65-DC Artgranit/темный шоколад</v>
          </cell>
          <cell r="C767">
            <v>13688</v>
          </cell>
        </row>
        <row r="768">
          <cell r="A768">
            <v>4993346</v>
          </cell>
          <cell r="B768" t="str">
            <v>Мойка Yonaka 65-GR Artgranit/leningrad grey</v>
          </cell>
          <cell r="C768">
            <v>13688</v>
          </cell>
        </row>
        <row r="769">
          <cell r="A769">
            <v>4993344</v>
          </cell>
          <cell r="B769" t="str">
            <v>Мойка Yonaka 65-PA Artgranit/пастила</v>
          </cell>
          <cell r="C769">
            <v>13688</v>
          </cell>
        </row>
        <row r="770">
          <cell r="A770">
            <v>4993415</v>
          </cell>
          <cell r="B770" t="str">
            <v>Мойка Yonaka 65-SA Artgranit/бежевый</v>
          </cell>
          <cell r="C770">
            <v>13688</v>
          </cell>
        </row>
        <row r="771">
          <cell r="A771">
            <v>4993702</v>
          </cell>
          <cell r="B771" t="str">
            <v xml:space="preserve">Мойка Yonaka 78-BE Artgranit/ваниль  </v>
          </cell>
          <cell r="C771">
            <v>17488</v>
          </cell>
        </row>
        <row r="772">
          <cell r="A772">
            <v>4993708</v>
          </cell>
          <cell r="B772" t="str">
            <v xml:space="preserve">Мойка Yonaka 78-BL Artgranit/черный  </v>
          </cell>
          <cell r="C772">
            <v>17488</v>
          </cell>
        </row>
        <row r="773">
          <cell r="A773">
            <v>4993705</v>
          </cell>
          <cell r="B773" t="str">
            <v xml:space="preserve">Мойка Yonaka 78-CA Artgranit/карамель </v>
          </cell>
          <cell r="C773">
            <v>17488</v>
          </cell>
        </row>
        <row r="774">
          <cell r="A774">
            <v>4993707</v>
          </cell>
          <cell r="B774" t="str">
            <v>Мойка Yonaka 78-DC Artgranit/темный шоколад</v>
          </cell>
          <cell r="C774">
            <v>17488</v>
          </cell>
        </row>
        <row r="775">
          <cell r="A775">
            <v>4993706</v>
          </cell>
          <cell r="B775" t="str">
            <v xml:space="preserve">Мойка Yonaka 78-GR Artgranit/leningrad grey  </v>
          </cell>
          <cell r="C775">
            <v>17488</v>
          </cell>
        </row>
        <row r="776">
          <cell r="A776">
            <v>4993335</v>
          </cell>
          <cell r="B776" t="str">
            <v>Мойка Yonaka 78-LB-BE Artgranit/ваниль</v>
          </cell>
          <cell r="C776">
            <v>17488</v>
          </cell>
        </row>
        <row r="777">
          <cell r="A777">
            <v>4993341</v>
          </cell>
          <cell r="B777" t="str">
            <v>Мойка Yonaka 78-LB-BL Artgranit/черный</v>
          </cell>
          <cell r="C777">
            <v>17488</v>
          </cell>
        </row>
        <row r="778">
          <cell r="A778">
            <v>4993338</v>
          </cell>
          <cell r="B778" t="str">
            <v>Мойка Yonaka 78-LB-CA Artgranit/карамель</v>
          </cell>
          <cell r="C778">
            <v>17488</v>
          </cell>
        </row>
        <row r="779">
          <cell r="A779">
            <v>4993340</v>
          </cell>
          <cell r="B779" t="str">
            <v>Мойка Yonaka 78-LB-DC Artgranit/темный шоколад</v>
          </cell>
          <cell r="C779">
            <v>17488</v>
          </cell>
        </row>
        <row r="780">
          <cell r="A780">
            <v>4993339</v>
          </cell>
          <cell r="B780" t="str">
            <v>Мойка Yonaka 78-LB-GR Artgranit/leningrad grey</v>
          </cell>
          <cell r="C780">
            <v>17488</v>
          </cell>
        </row>
        <row r="781">
          <cell r="A781">
            <v>4993336</v>
          </cell>
          <cell r="B781" t="str">
            <v>Мойка Yonaka 78-LB-MA Artgranit/марципан</v>
          </cell>
          <cell r="C781">
            <v>17488</v>
          </cell>
        </row>
        <row r="782">
          <cell r="A782">
            <v>4993337</v>
          </cell>
          <cell r="B782" t="str">
            <v>Мойка Yonaka 78-LB-PA Artgranit/пастила</v>
          </cell>
          <cell r="C782">
            <v>17488</v>
          </cell>
        </row>
        <row r="783">
          <cell r="A783">
            <v>4993416</v>
          </cell>
          <cell r="B783" t="str">
            <v>Мойка Yonaka 78-LB-SA Artgranit/бежевый</v>
          </cell>
          <cell r="C783">
            <v>17488</v>
          </cell>
        </row>
        <row r="784">
          <cell r="A784">
            <v>4993704</v>
          </cell>
          <cell r="B784" t="str">
            <v xml:space="preserve">Мойка Yonaka 78-PA Artgranit/пастила </v>
          </cell>
          <cell r="C784">
            <v>17488</v>
          </cell>
        </row>
        <row r="785">
          <cell r="A785">
            <v>4993709</v>
          </cell>
          <cell r="B785" t="str">
            <v xml:space="preserve">Мойка Yonaka 78-SA Artgranit/бежевый  </v>
          </cell>
          <cell r="C785">
            <v>17488</v>
          </cell>
        </row>
        <row r="786">
          <cell r="A786">
            <v>4993710</v>
          </cell>
          <cell r="B786" t="str">
            <v xml:space="preserve">Мойка Yonaka 98-C-BE Artgranit/ваниль  </v>
          </cell>
          <cell r="C786">
            <v>22988</v>
          </cell>
        </row>
        <row r="787">
          <cell r="A787">
            <v>4993716</v>
          </cell>
          <cell r="B787" t="str">
            <v xml:space="preserve">Мойка Yonaka 98-C-BL Artgranit/черный  </v>
          </cell>
          <cell r="C787">
            <v>22988</v>
          </cell>
        </row>
        <row r="788">
          <cell r="A788">
            <v>4993713</v>
          </cell>
          <cell r="B788" t="str">
            <v xml:space="preserve">Мойка Yonaka 98-C-CA Artgranit/карамель </v>
          </cell>
          <cell r="C788">
            <v>22988</v>
          </cell>
        </row>
        <row r="789">
          <cell r="A789">
            <v>4993715</v>
          </cell>
          <cell r="B789" t="str">
            <v>Мойка Yonaka 98-C-DC Artgranit/темный шоколад</v>
          </cell>
          <cell r="C789">
            <v>22988</v>
          </cell>
        </row>
        <row r="790">
          <cell r="A790">
            <v>4993714</v>
          </cell>
          <cell r="B790" t="str">
            <v xml:space="preserve">Мойка Yonaka 98-C-GR Artgranit/leningrad grey  </v>
          </cell>
          <cell r="C790">
            <v>22988</v>
          </cell>
        </row>
        <row r="791">
          <cell r="A791">
            <v>4993712</v>
          </cell>
          <cell r="B791" t="str">
            <v xml:space="preserve">Мойка Yonaka 98-C-PA Artgranit/пастила </v>
          </cell>
          <cell r="C791">
            <v>22988</v>
          </cell>
        </row>
        <row r="792">
          <cell r="A792">
            <v>4993717</v>
          </cell>
          <cell r="B792" t="str">
            <v xml:space="preserve">Мойка Yonaka 98-C-SA Artgranit/бежевый  </v>
          </cell>
          <cell r="C792">
            <v>22988</v>
          </cell>
        </row>
        <row r="793">
          <cell r="A793">
            <v>4992023</v>
          </cell>
          <cell r="B793" t="str">
            <v xml:space="preserve">Набор из 3 ножей MIKADZO Imari-BL+ подставка </v>
          </cell>
          <cell r="C793">
            <v>9588</v>
          </cell>
        </row>
        <row r="794">
          <cell r="A794">
            <v>4992019</v>
          </cell>
          <cell r="B794" t="str">
            <v xml:space="preserve">Набор из 3 ножей MIKADZO Imari-W+подставка </v>
          </cell>
          <cell r="C794">
            <v>9588</v>
          </cell>
        </row>
        <row r="795">
          <cell r="A795">
            <v>4996233</v>
          </cell>
          <cell r="B795" t="str">
            <v>Набор из 4 ножей и подставки Damascus Suminagashi SET</v>
          </cell>
          <cell r="C795">
            <v>36188</v>
          </cell>
        </row>
        <row r="796">
          <cell r="A796">
            <v>4996234</v>
          </cell>
          <cell r="B796" t="str">
            <v>Нож "Шеф" Damascus Suminagashi</v>
          </cell>
          <cell r="C796">
            <v>10888</v>
          </cell>
        </row>
        <row r="797">
          <cell r="A797">
            <v>4992022</v>
          </cell>
          <cell r="B797" t="str">
            <v>Нож "Шеф" Imari-BL</v>
          </cell>
          <cell r="C797">
            <v>3488.0000000000005</v>
          </cell>
        </row>
        <row r="798">
          <cell r="A798">
            <v>4992018</v>
          </cell>
          <cell r="B798" t="str">
            <v>Нож "Шеф" Imari-W</v>
          </cell>
          <cell r="C798">
            <v>3488.0000000000005</v>
          </cell>
        </row>
        <row r="799">
          <cell r="A799" t="str">
            <v>YK-01-59-CH-203</v>
          </cell>
          <cell r="B799" t="str">
            <v>Нож "Шеф" Yamata</v>
          </cell>
          <cell r="C799">
            <v>5888</v>
          </cell>
        </row>
        <row r="800">
          <cell r="A800">
            <v>4992005</v>
          </cell>
          <cell r="B800" t="str">
            <v>Нож "Шеф" Yamata Kotai</v>
          </cell>
          <cell r="C800">
            <v>7088</v>
          </cell>
        </row>
        <row r="801">
          <cell r="A801">
            <v>4996237</v>
          </cell>
          <cell r="B801" t="str">
            <v>Нож овощной Damascus Suminagashi</v>
          </cell>
          <cell r="C801">
            <v>5888</v>
          </cell>
        </row>
        <row r="802">
          <cell r="A802">
            <v>4992020</v>
          </cell>
          <cell r="B802" t="str">
            <v>Нож овощной Imari-BL</v>
          </cell>
          <cell r="C802">
            <v>1188</v>
          </cell>
        </row>
        <row r="803">
          <cell r="A803">
            <v>4992016</v>
          </cell>
          <cell r="B803" t="str">
            <v>Нож овощной Imari-W</v>
          </cell>
          <cell r="C803">
            <v>1188</v>
          </cell>
        </row>
        <row r="804">
          <cell r="A804" t="str">
            <v>YK-01-59-PA-89</v>
          </cell>
          <cell r="B804" t="str">
            <v>Нож овощной Yamata</v>
          </cell>
          <cell r="C804">
            <v>3488.0000000000005</v>
          </cell>
        </row>
        <row r="805">
          <cell r="A805">
            <v>4992001</v>
          </cell>
          <cell r="B805" t="str">
            <v>Нож овощной Yamata Kotai</v>
          </cell>
          <cell r="C805">
            <v>4688</v>
          </cell>
        </row>
        <row r="806">
          <cell r="A806">
            <v>4996235</v>
          </cell>
          <cell r="B806" t="str">
            <v>Нож сантоку Damascus Suminagashi</v>
          </cell>
          <cell r="C806">
            <v>9588</v>
          </cell>
        </row>
        <row r="807">
          <cell r="A807">
            <v>4996236</v>
          </cell>
          <cell r="B807" t="str">
            <v>Нож универсальный Damascus Suminagashi</v>
          </cell>
          <cell r="C807">
            <v>7088</v>
          </cell>
        </row>
        <row r="808">
          <cell r="A808">
            <v>4992021</v>
          </cell>
          <cell r="B808" t="str">
            <v>Нож универсальный Imari-BL</v>
          </cell>
          <cell r="C808">
            <v>1888</v>
          </cell>
        </row>
        <row r="809">
          <cell r="A809">
            <v>4992017</v>
          </cell>
          <cell r="B809" t="str">
            <v>Нож универсальный Imari-W</v>
          </cell>
          <cell r="C809">
            <v>1888</v>
          </cell>
        </row>
        <row r="810">
          <cell r="A810" t="str">
            <v>YK-01-59-UT-127</v>
          </cell>
          <cell r="B810" t="str">
            <v>Нож универсальный Yamata</v>
          </cell>
          <cell r="C810">
            <v>4688</v>
          </cell>
        </row>
        <row r="811">
          <cell r="A811">
            <v>4992002</v>
          </cell>
          <cell r="B811" t="str">
            <v>Нож универсальный Yamata Kotai</v>
          </cell>
          <cell r="C811">
            <v>5888</v>
          </cell>
        </row>
        <row r="812">
          <cell r="A812" t="str">
            <v>YK-01-59-FI-152</v>
          </cell>
          <cell r="B812" t="str">
            <v>Нож филейный Yamata *выводится из программы</v>
          </cell>
          <cell r="C812">
            <v>5488</v>
          </cell>
        </row>
        <row r="813">
          <cell r="A813">
            <v>4992003</v>
          </cell>
          <cell r="B813" t="str">
            <v>Нож филейный Yamata Kotai *выводится из программы</v>
          </cell>
          <cell r="C813">
            <v>7088</v>
          </cell>
        </row>
        <row r="814">
          <cell r="A814">
            <v>4999018</v>
          </cell>
          <cell r="B814" t="str">
            <v>Оборачиваемое съемное крыло для моек RE-01-GM нерж.сталь/вороненая сталь</v>
          </cell>
          <cell r="C814">
            <v>11988</v>
          </cell>
        </row>
        <row r="815">
          <cell r="A815">
            <v>4999016</v>
          </cell>
          <cell r="B815" t="str">
            <v>Оборачиваемое съемное крыло для моек RE-01-IN нерж.сталь/нержавеющая сталь</v>
          </cell>
          <cell r="C815">
            <v>10888</v>
          </cell>
        </row>
        <row r="816">
          <cell r="A816">
            <v>4999017</v>
          </cell>
          <cell r="B816" t="str">
            <v>Оборачиваемое съемное крыло для моек RE-01-LG нерж.сталь/светлое золото</v>
          </cell>
          <cell r="C816">
            <v>11988</v>
          </cell>
        </row>
        <row r="817">
          <cell r="A817">
            <v>4956655</v>
          </cell>
          <cell r="B817" t="str">
            <v>Отводная арматура для измельчителя NA-01</v>
          </cell>
          <cell r="C817">
            <v>2888</v>
          </cell>
        </row>
        <row r="818">
          <cell r="A818">
            <v>4996529</v>
          </cell>
          <cell r="B818" t="str">
            <v>Перелив и выпуск со стоп-вентилем не допускает попадание мусора в сливное отверстие. Цвет: античная латунь</v>
          </cell>
          <cell r="C818">
            <v>2988</v>
          </cell>
        </row>
        <row r="819">
          <cell r="A819">
            <v>4996120</v>
          </cell>
          <cell r="B819" t="str">
            <v>Пластиковое кольцо с резьбой 2"х5/4" для сверхплоского сифона S-02</v>
          </cell>
          <cell r="C819">
            <v>788.00000000000011</v>
          </cell>
        </row>
        <row r="820">
          <cell r="A820">
            <v>4996040</v>
          </cell>
          <cell r="B820" t="str">
            <v>Пневматическая кнопка для измельчителя SW-01-AB нерж.сталь/латунь</v>
          </cell>
          <cell r="C820">
            <v>4288</v>
          </cell>
        </row>
        <row r="821">
          <cell r="A821">
            <v>4996043</v>
          </cell>
          <cell r="B821" t="str">
            <v>Пневматическая кнопка для измельчителя SW-01-G нерж.сталь/золото</v>
          </cell>
          <cell r="C821">
            <v>4288</v>
          </cell>
        </row>
        <row r="822">
          <cell r="A822">
            <v>4996041</v>
          </cell>
          <cell r="B822" t="str">
            <v>Пневматическая кнопка для измельчителя SW-01-GM нерж.сталь/вороненая сталь</v>
          </cell>
          <cell r="C822">
            <v>4288</v>
          </cell>
        </row>
        <row r="823">
          <cell r="A823">
            <v>4996039</v>
          </cell>
          <cell r="B823" t="str">
            <v>Пневматическая кнопка для измельчителя SW-01-IN нерж.сталь/нержавеющая сталь</v>
          </cell>
          <cell r="C823">
            <v>4288</v>
          </cell>
        </row>
        <row r="824">
          <cell r="A824">
            <v>4996042</v>
          </cell>
          <cell r="B824" t="str">
            <v>Пневматическая кнопка для измельчителя SW-01-LG нерж.сталь/светлое золото</v>
          </cell>
          <cell r="C824">
            <v>4288</v>
          </cell>
        </row>
        <row r="825">
          <cell r="A825">
            <v>4999005</v>
          </cell>
          <cell r="B825" t="str">
            <v>Разделочная доска CB-01-WOOD</v>
          </cell>
          <cell r="C825">
            <v>3588.0000000000005</v>
          </cell>
        </row>
        <row r="826">
          <cell r="A826">
            <v>4999008</v>
          </cell>
          <cell r="B826" t="str">
            <v>Разделочная доска CB-03-WOOD-S</v>
          </cell>
          <cell r="C826">
            <v>3488</v>
          </cell>
        </row>
        <row r="827">
          <cell r="A827">
            <v>4999009</v>
          </cell>
          <cell r="B827" t="str">
            <v>Разделочная доска CB-04-WOOD-L</v>
          </cell>
          <cell r="C827">
            <v>3888</v>
          </cell>
        </row>
        <row r="828">
          <cell r="A828">
            <v>4999032</v>
          </cell>
          <cell r="B828" t="str">
            <v>Разделочная доска CB-Banzen</v>
          </cell>
          <cell r="C828">
            <v>14388</v>
          </cell>
        </row>
        <row r="829">
          <cell r="A829">
            <v>4999035</v>
          </cell>
          <cell r="B829" t="str">
            <v>Разделочная доска CB-Kitagawa 86-LB</v>
          </cell>
          <cell r="C829">
            <v>11988</v>
          </cell>
        </row>
        <row r="830">
          <cell r="A830">
            <v>4999030</v>
          </cell>
          <cell r="B830" t="str">
            <v>Разделочная доска CB-Maru 86</v>
          </cell>
          <cell r="C830">
            <v>11988</v>
          </cell>
        </row>
        <row r="831">
          <cell r="A831">
            <v>4999033</v>
          </cell>
          <cell r="B831" t="str">
            <v>Разделочная доска CB-Sumi 78-LB</v>
          </cell>
          <cell r="C831">
            <v>13188</v>
          </cell>
        </row>
        <row r="832">
          <cell r="A832">
            <v>4999031</v>
          </cell>
          <cell r="B832" t="str">
            <v>Разделочная доска CB-Yamakawa-Yamakawa Integra</v>
          </cell>
          <cell r="C832">
            <v>11988</v>
          </cell>
        </row>
        <row r="833">
          <cell r="A833">
            <v>4997002</v>
          </cell>
          <cell r="B833" t="str">
            <v>Ролл-мат ROLL-01-GM нерж.сталь/вороненая сталь</v>
          </cell>
          <cell r="C833">
            <v>7888</v>
          </cell>
        </row>
        <row r="834">
          <cell r="A834">
            <v>4997003</v>
          </cell>
          <cell r="B834" t="str">
            <v>Ролл-мат ROLL-01-IN нерж.сталь/черный</v>
          </cell>
          <cell r="C834">
            <v>5488</v>
          </cell>
        </row>
        <row r="835">
          <cell r="A835">
            <v>4997001</v>
          </cell>
          <cell r="B835" t="str">
            <v>Ролл-мат ROLL-01-LG нерж.сталь/светлое золото</v>
          </cell>
          <cell r="C835">
            <v>6888</v>
          </cell>
        </row>
        <row r="836">
          <cell r="A836">
            <v>4997006</v>
          </cell>
          <cell r="B836" t="str">
            <v>Ролл-мат ROLL-01-Silicone-BL черный силикон</v>
          </cell>
          <cell r="C836">
            <v>6888</v>
          </cell>
        </row>
        <row r="837">
          <cell r="A837">
            <v>4997004</v>
          </cell>
          <cell r="B837" t="str">
            <v xml:space="preserve">Ролл-мат ROLL-02-IN нерж.сталь/черный  </v>
          </cell>
          <cell r="C837">
            <v>5888</v>
          </cell>
        </row>
        <row r="838">
          <cell r="A838">
            <v>4997005</v>
          </cell>
          <cell r="B838" t="str">
            <v>Ролл-мат ROLL-03-IN нерж.сталь/черный</v>
          </cell>
          <cell r="C838">
            <v>5988</v>
          </cell>
        </row>
        <row r="839">
          <cell r="A839">
            <v>4999060</v>
          </cell>
          <cell r="B839" t="str">
            <v>Ролл-мат ROLL-05-IN нерж.сталь/черный</v>
          </cell>
          <cell r="C839">
            <v>5988</v>
          </cell>
        </row>
        <row r="840">
          <cell r="A840">
            <v>4996119</v>
          </cell>
          <cell r="B840" t="str">
            <v>Сверхплоский сифон S-01</v>
          </cell>
          <cell r="C840">
            <v>1688</v>
          </cell>
        </row>
        <row r="841">
          <cell r="A841">
            <v>4956727</v>
          </cell>
          <cell r="B841" t="str">
            <v>Сменная горловина для измельчителя NAGARE NA-04-AB022</v>
          </cell>
          <cell r="C841">
            <v>6988</v>
          </cell>
        </row>
        <row r="842">
          <cell r="A842">
            <v>4956725</v>
          </cell>
          <cell r="B842" t="str">
            <v>Сменная горловина для измельчителя NAGARE NA-04-GM</v>
          </cell>
          <cell r="C842">
            <v>6988</v>
          </cell>
        </row>
        <row r="843">
          <cell r="A843">
            <v>4956726</v>
          </cell>
          <cell r="B843" t="str">
            <v>Сменная горловина для измельчителя NAGARE NA-04-LG</v>
          </cell>
          <cell r="C843">
            <v>6988</v>
          </cell>
        </row>
        <row r="844">
          <cell r="A844">
            <v>4956686</v>
          </cell>
          <cell r="B844" t="str">
            <v>Сменная горловина для измельчителя NAGARE SLIM NA-02 LG</v>
          </cell>
          <cell r="C844">
            <v>6988</v>
          </cell>
        </row>
        <row r="845">
          <cell r="A845">
            <v>4956687</v>
          </cell>
          <cell r="B845" t="str">
            <v>Сменная горловина для измельчителя NAGARE SLIM NA-02 GM</v>
          </cell>
          <cell r="C845">
            <v>6988</v>
          </cell>
        </row>
        <row r="846">
          <cell r="A846">
            <v>4956716</v>
          </cell>
          <cell r="B846" t="str">
            <v>Сменная горловина для измельчителя NAGARE SLIM NA-02 G</v>
          </cell>
          <cell r="C846">
            <v>6988</v>
          </cell>
        </row>
        <row r="847">
          <cell r="A847">
            <v>4956715</v>
          </cell>
          <cell r="B847" t="str">
            <v>Сменная горловина для измельчителя NAGARE SLIM NA-03-IN</v>
          </cell>
          <cell r="C847">
            <v>6988</v>
          </cell>
        </row>
        <row r="848">
          <cell r="A848">
            <v>4997043</v>
          </cell>
          <cell r="B848" t="str">
            <v>Сменное кольцо AM-02-AB для дозаторов OM-01-AB античная латунь</v>
          </cell>
          <cell r="C848">
            <v>88</v>
          </cell>
        </row>
        <row r="849">
          <cell r="A849">
            <v>4996003</v>
          </cell>
          <cell r="B849" t="str">
            <v>Сменный гибкий шланг OT-01-BL черный</v>
          </cell>
          <cell r="C849">
            <v>4388</v>
          </cell>
        </row>
        <row r="850">
          <cell r="A850">
            <v>4996038</v>
          </cell>
          <cell r="B850" t="str">
            <v xml:space="preserve">Сменный гибкий шланг OT-01-GR серый  </v>
          </cell>
          <cell r="C850">
            <v>4388</v>
          </cell>
        </row>
        <row r="851">
          <cell r="A851">
            <v>4996001</v>
          </cell>
          <cell r="B851" t="str">
            <v>Сменный гибкий шланг OT-01-R красный</v>
          </cell>
          <cell r="C851">
            <v>4388</v>
          </cell>
        </row>
        <row r="852">
          <cell r="A852">
            <v>4996002</v>
          </cell>
          <cell r="B852" t="str">
            <v>Сменный гибкий шланг OT-01-W белый</v>
          </cell>
          <cell r="C852">
            <v>4388</v>
          </cell>
        </row>
        <row r="853">
          <cell r="A853">
            <v>4998035</v>
          </cell>
          <cell r="B853" t="str">
            <v>Сменный круглый перелив для арматуры серии WK-AB античная латунь</v>
          </cell>
          <cell r="C853">
            <v>888</v>
          </cell>
        </row>
        <row r="854">
          <cell r="A854">
            <v>4998038</v>
          </cell>
          <cell r="B854" t="str">
            <v>Сменный круглый перелив для арматуры серии WK-GM вороненая сталь</v>
          </cell>
          <cell r="C854">
            <v>888</v>
          </cell>
        </row>
        <row r="855">
          <cell r="A855">
            <v>4998036</v>
          </cell>
          <cell r="B855" t="str">
            <v>Сменный круглый перелив для арматуры серии WK-LG светлое золото</v>
          </cell>
          <cell r="C855">
            <v>888</v>
          </cell>
        </row>
        <row r="856">
          <cell r="A856">
            <v>4998037</v>
          </cell>
          <cell r="B856" t="str">
            <v>Сменный прямоугольный перелив для арматуры серии WK-AB античная латунь</v>
          </cell>
          <cell r="C856">
            <v>988</v>
          </cell>
        </row>
        <row r="857">
          <cell r="A857" t="str">
            <v>OAK-CR-35</v>
          </cell>
          <cell r="B857" t="str">
            <v>Смеситель Akashi латунь/хром</v>
          </cell>
          <cell r="C857">
            <v>15588</v>
          </cell>
        </row>
        <row r="858">
          <cell r="A858" t="str">
            <v>OAK-CR-35-S</v>
          </cell>
          <cell r="B858" t="str">
            <v>Смеситель Akashi-S латунь/хром</v>
          </cell>
          <cell r="C858">
            <v>21888</v>
          </cell>
        </row>
        <row r="859">
          <cell r="A859">
            <v>4994263</v>
          </cell>
          <cell r="B859" t="str">
            <v xml:space="preserve">Смеситель Akashi-S-LG латунь/светлое золото  </v>
          </cell>
          <cell r="C859">
            <v>24088</v>
          </cell>
        </row>
        <row r="860">
          <cell r="A860">
            <v>4994086</v>
          </cell>
          <cell r="B860" t="str">
            <v>Смеситель Akita нерж.сталь/нержавеющая сталь</v>
          </cell>
          <cell r="C860">
            <v>26388</v>
          </cell>
        </row>
        <row r="861">
          <cell r="A861">
            <v>4994302</v>
          </cell>
          <cell r="B861" t="str">
            <v>Смеситель Akita-S-BN латунь/нержавеющая сталь</v>
          </cell>
          <cell r="C861">
            <v>32888</v>
          </cell>
        </row>
        <row r="862">
          <cell r="A862">
            <v>4994330</v>
          </cell>
          <cell r="B862" t="str">
            <v>Смеситель Akita-S-C латунь/хром</v>
          </cell>
          <cell r="C862">
            <v>31388</v>
          </cell>
        </row>
        <row r="863">
          <cell r="A863">
            <v>4994292</v>
          </cell>
          <cell r="B863" t="str">
            <v>Смеситель Amagasaki-AB латунь/античная латунь</v>
          </cell>
          <cell r="C863">
            <v>22988</v>
          </cell>
        </row>
        <row r="864">
          <cell r="A864" t="str">
            <v>OAMA-AC-35</v>
          </cell>
          <cell r="B864" t="str">
            <v>Смеситель Amagasaki-AC латунь/античная медь</v>
          </cell>
          <cell r="C864">
            <v>20388</v>
          </cell>
        </row>
        <row r="865">
          <cell r="A865">
            <v>4994066</v>
          </cell>
          <cell r="B865" t="str">
            <v>Смеситель Amagasaki-BE латунь/гранит/ваниль</v>
          </cell>
          <cell r="C865">
            <v>24088</v>
          </cell>
        </row>
        <row r="866">
          <cell r="A866">
            <v>4994067</v>
          </cell>
          <cell r="B866" t="str">
            <v>Смеситель Amagasaki-BL латунь/гранит/черный</v>
          </cell>
          <cell r="C866">
            <v>24088</v>
          </cell>
        </row>
        <row r="867">
          <cell r="A867">
            <v>4994234</v>
          </cell>
          <cell r="B867" t="str">
            <v>Смеситель Amagasaki-CA латунь/гранит/карамель</v>
          </cell>
          <cell r="C867">
            <v>24088</v>
          </cell>
        </row>
        <row r="868">
          <cell r="A868">
            <v>4994082</v>
          </cell>
          <cell r="B868" t="str">
            <v>Смеситель Amagasaki-CH латунь/гранит/шампань</v>
          </cell>
          <cell r="C868">
            <v>24088</v>
          </cell>
        </row>
        <row r="869">
          <cell r="A869">
            <v>4994070</v>
          </cell>
          <cell r="B869" t="str">
            <v>Смеситель Amagasaki-DC латунь/гранит/темный шоколод</v>
          </cell>
          <cell r="C869">
            <v>24088</v>
          </cell>
        </row>
        <row r="870">
          <cell r="A870">
            <v>4994072</v>
          </cell>
          <cell r="B870" t="str">
            <v>Смеситель Amagasaki-EV латунь/гранит/эверест</v>
          </cell>
          <cell r="C870">
            <v>24088</v>
          </cell>
        </row>
        <row r="871">
          <cell r="A871">
            <v>4994019</v>
          </cell>
          <cell r="B871" t="str">
            <v>Смеситель Amagasaki-G латунь/золото</v>
          </cell>
          <cell r="C871">
            <v>25288</v>
          </cell>
        </row>
        <row r="872">
          <cell r="A872">
            <v>4994232</v>
          </cell>
          <cell r="B872" t="str">
            <v xml:space="preserve">Смеситель Amagasaki-GR латунь/гранит/leningrad grey  </v>
          </cell>
          <cell r="C872">
            <v>24088</v>
          </cell>
        </row>
        <row r="873">
          <cell r="A873">
            <v>4994233</v>
          </cell>
          <cell r="B873" t="str">
            <v>Смеситель Amagasaki-MA латунь/гранит/марципан</v>
          </cell>
          <cell r="C873">
            <v>24088</v>
          </cell>
        </row>
        <row r="874">
          <cell r="A874">
            <v>4994293</v>
          </cell>
          <cell r="B874" t="str">
            <v>Смеситель Amagasaki-O латунь/античная бронза</v>
          </cell>
          <cell r="C874">
            <v>24088</v>
          </cell>
        </row>
        <row r="875">
          <cell r="A875">
            <v>4994231</v>
          </cell>
          <cell r="B875" t="str">
            <v xml:space="preserve">Смеситель Amagasaki-PA латунь/гранит/пастила </v>
          </cell>
          <cell r="C875">
            <v>24088</v>
          </cell>
        </row>
        <row r="876">
          <cell r="A876">
            <v>4994071</v>
          </cell>
          <cell r="B876" t="str">
            <v>Смеситель Amagasaki-PL латунь/гранит/платина</v>
          </cell>
          <cell r="C876">
            <v>24088</v>
          </cell>
        </row>
        <row r="877">
          <cell r="A877">
            <v>4994069</v>
          </cell>
          <cell r="B877" t="str">
            <v>Смеситель Amagasaki-SA латунь/гранит/бежевый</v>
          </cell>
          <cell r="C877">
            <v>24088</v>
          </cell>
        </row>
        <row r="878">
          <cell r="A878">
            <v>4994045</v>
          </cell>
          <cell r="B878" t="str">
            <v>Смеситель Amagasaki-SI латунь/серебро</v>
          </cell>
          <cell r="C878">
            <v>25288</v>
          </cell>
        </row>
        <row r="879">
          <cell r="A879">
            <v>4994068</v>
          </cell>
          <cell r="B879" t="str">
            <v>Смеситель Amagasaki-WH латунь/гранит/белый</v>
          </cell>
          <cell r="C879">
            <v>24088</v>
          </cell>
        </row>
        <row r="880">
          <cell r="A880">
            <v>4994362</v>
          </cell>
          <cell r="B880" t="str">
            <v>Смеситель Amagasaki-GB латунь/гранит/графит</v>
          </cell>
          <cell r="C880">
            <v>24088</v>
          </cell>
        </row>
        <row r="881">
          <cell r="A881">
            <v>4994246</v>
          </cell>
          <cell r="B881" t="str">
            <v>Смеситель Aogashima-BN латунь/нержавеющая сталь</v>
          </cell>
          <cell r="C881">
            <v>9588</v>
          </cell>
        </row>
        <row r="882">
          <cell r="A882">
            <v>4994245</v>
          </cell>
          <cell r="B882" t="str">
            <v xml:space="preserve">Смеситель Aogashima-C латунь/хром  </v>
          </cell>
          <cell r="C882">
            <v>8288</v>
          </cell>
        </row>
        <row r="883">
          <cell r="A883" t="str">
            <v>OAO-BN-SI-35</v>
          </cell>
          <cell r="B883" t="str">
            <v>Смеситель Aogashima-SI латунь/нерж.сталь/деколь</v>
          </cell>
          <cell r="C883">
            <v>8288</v>
          </cell>
        </row>
        <row r="884">
          <cell r="A884">
            <v>4994119</v>
          </cell>
          <cell r="B884" t="str">
            <v>Смеситель Aomori латунь/хром</v>
          </cell>
          <cell r="C884">
            <v>11988</v>
          </cell>
        </row>
        <row r="885">
          <cell r="A885">
            <v>4994029</v>
          </cell>
          <cell r="B885" t="str">
            <v>Смеситель Hotaru-B латунь/вороненая сталь/голубой</v>
          </cell>
          <cell r="C885">
            <v>26388</v>
          </cell>
        </row>
        <row r="886">
          <cell r="A886">
            <v>4994052</v>
          </cell>
          <cell r="B886" t="str">
            <v>Смеситель Hotaru-CH-BE латунь/хром/бежевый</v>
          </cell>
          <cell r="C886">
            <v>26388</v>
          </cell>
        </row>
        <row r="887">
          <cell r="A887">
            <v>4994051</v>
          </cell>
          <cell r="B887" t="str">
            <v>Смеситель Hotaru-CH-WH латунь/хром/белый</v>
          </cell>
          <cell r="C887">
            <v>26388</v>
          </cell>
        </row>
        <row r="888">
          <cell r="A888">
            <v>4994028</v>
          </cell>
          <cell r="B888" t="str">
            <v>Смеситель Hotaru-G латунь/вороненая сталь/зеленый</v>
          </cell>
          <cell r="C888">
            <v>26388</v>
          </cell>
        </row>
        <row r="889">
          <cell r="A889">
            <v>4994053</v>
          </cell>
          <cell r="B889" t="str">
            <v>Смеситель Hotaru-GM-WH латунь/вороненая сталь/белый</v>
          </cell>
          <cell r="C889">
            <v>26388</v>
          </cell>
        </row>
        <row r="890">
          <cell r="A890">
            <v>4994050</v>
          </cell>
          <cell r="B890" t="str">
            <v>Смеситель Hotaru-IN-WH латунь/нержавеющая сталь/белый</v>
          </cell>
          <cell r="C890">
            <v>26388</v>
          </cell>
        </row>
        <row r="891">
          <cell r="A891">
            <v>4994026</v>
          </cell>
          <cell r="B891" t="str">
            <v>Смеситель Hotaru-R латунь/вороненая сталь/красный</v>
          </cell>
          <cell r="C891">
            <v>26388</v>
          </cell>
        </row>
        <row r="892">
          <cell r="A892">
            <v>4994027</v>
          </cell>
          <cell r="B892" t="str">
            <v>Смеситель Hotaru-Y латунь/вороненая сталь/желтый</v>
          </cell>
          <cell r="C892">
            <v>26388</v>
          </cell>
        </row>
        <row r="893">
          <cell r="A893">
            <v>4994167</v>
          </cell>
          <cell r="B893" t="str">
            <v>Смеситель Kado-BE латунь/гранит/ваниль</v>
          </cell>
          <cell r="C893">
            <v>6488</v>
          </cell>
        </row>
        <row r="894">
          <cell r="A894">
            <v>4994162</v>
          </cell>
          <cell r="B894" t="str">
            <v>Смеситель Kado-BL латунь/гранит/черный</v>
          </cell>
          <cell r="C894">
            <v>6488</v>
          </cell>
        </row>
        <row r="895">
          <cell r="A895">
            <v>4994238</v>
          </cell>
          <cell r="B895" t="str">
            <v>Смеситель Kado-BN латунь/нержавеющая сталь</v>
          </cell>
          <cell r="C895">
            <v>5788</v>
          </cell>
        </row>
        <row r="896">
          <cell r="A896">
            <v>4994122</v>
          </cell>
          <cell r="B896" t="str">
            <v>Смеситель Kado-C латунь/хром</v>
          </cell>
          <cell r="C896">
            <v>4788</v>
          </cell>
        </row>
        <row r="897">
          <cell r="A897">
            <v>4994170</v>
          </cell>
          <cell r="B897" t="str">
            <v>Смеситель Kado-CA латунь/гранит/карамель</v>
          </cell>
          <cell r="C897">
            <v>6488</v>
          </cell>
        </row>
        <row r="898">
          <cell r="A898">
            <v>4994168</v>
          </cell>
          <cell r="B898" t="str">
            <v>Смеситель Kado-CH латунь/гранит/шампань</v>
          </cell>
          <cell r="C898">
            <v>6488</v>
          </cell>
        </row>
        <row r="899">
          <cell r="A899">
            <v>4994161</v>
          </cell>
          <cell r="B899" t="str">
            <v>Смеситель Kado-DC латунь/гранит/темный шоколад</v>
          </cell>
          <cell r="C899">
            <v>6488</v>
          </cell>
        </row>
        <row r="900">
          <cell r="A900">
            <v>4994165</v>
          </cell>
          <cell r="B900" t="str">
            <v>Смеситель Kado-EV латунь/гранит/эверест</v>
          </cell>
          <cell r="C900">
            <v>6488</v>
          </cell>
        </row>
        <row r="901">
          <cell r="A901">
            <v>4994172</v>
          </cell>
          <cell r="B901" t="str">
            <v>Смеситель Kado-GR латунь/гранит/leningrad grey</v>
          </cell>
          <cell r="C901">
            <v>6488</v>
          </cell>
        </row>
        <row r="902">
          <cell r="A902">
            <v>4994171</v>
          </cell>
          <cell r="B902" t="str">
            <v>Смеситель Kado-MA латунь/гранит/марципан</v>
          </cell>
          <cell r="C902">
            <v>6488</v>
          </cell>
        </row>
        <row r="903">
          <cell r="A903">
            <v>4994169</v>
          </cell>
          <cell r="B903" t="str">
            <v>Смеситель Kado-PA латунь/гранит/пастила</v>
          </cell>
          <cell r="C903">
            <v>6488</v>
          </cell>
        </row>
        <row r="904">
          <cell r="A904">
            <v>4994163</v>
          </cell>
          <cell r="B904" t="str">
            <v>Смеситель Kado-PL латунь/гранит/платина</v>
          </cell>
          <cell r="C904">
            <v>6488</v>
          </cell>
        </row>
        <row r="905">
          <cell r="A905">
            <v>4994166</v>
          </cell>
          <cell r="B905" t="str">
            <v>Смеситель Kado-SA латунь/гранит/бежевый</v>
          </cell>
          <cell r="C905">
            <v>6488</v>
          </cell>
        </row>
        <row r="906">
          <cell r="A906">
            <v>4994164</v>
          </cell>
          <cell r="B906" t="str">
            <v>Смеситель Kado-WH латунь/гранит/белый</v>
          </cell>
          <cell r="C906">
            <v>6488</v>
          </cell>
        </row>
        <row r="907">
          <cell r="A907" t="str">
            <v>OKAG-CR-35</v>
          </cell>
          <cell r="B907" t="str">
            <v>Смеситель Kagoshima-C латунь/хром</v>
          </cell>
          <cell r="C907">
            <v>25288</v>
          </cell>
        </row>
        <row r="908">
          <cell r="A908">
            <v>4994294</v>
          </cell>
          <cell r="B908" t="str">
            <v>Смеситель Kakogava-S-AB латунь/античная латунь</v>
          </cell>
          <cell r="C908">
            <v>17988</v>
          </cell>
        </row>
        <row r="909">
          <cell r="A909">
            <v>4994296</v>
          </cell>
          <cell r="B909" t="str">
            <v>Смеситель Kakogava-S-O латунь/античная бронза</v>
          </cell>
          <cell r="C909">
            <v>17988</v>
          </cell>
        </row>
        <row r="910">
          <cell r="A910">
            <v>4994298</v>
          </cell>
          <cell r="B910" t="str">
            <v>Смеситель Kanto-BN-WH латунь/нерж.сталь/белый</v>
          </cell>
          <cell r="C910">
            <v>31388</v>
          </cell>
        </row>
        <row r="911">
          <cell r="A911">
            <v>4994015</v>
          </cell>
          <cell r="B911" t="str">
            <v>Смеситель Kanto-C латунь/хром/белый</v>
          </cell>
          <cell r="C911">
            <v>31388</v>
          </cell>
        </row>
        <row r="912">
          <cell r="A912">
            <v>4994013</v>
          </cell>
          <cell r="B912" t="str">
            <v>Смеситель Kanto-PVD-GM латунь/вороненая сталь/красный</v>
          </cell>
          <cell r="C912">
            <v>31388</v>
          </cell>
        </row>
        <row r="913">
          <cell r="A913">
            <v>4994014</v>
          </cell>
          <cell r="B913" t="str">
            <v>Смеситель Kanto-PVD-LG латунь/светлое золото/черный</v>
          </cell>
          <cell r="C913">
            <v>31388</v>
          </cell>
        </row>
        <row r="914">
          <cell r="A914">
            <v>4991005</v>
          </cell>
          <cell r="B914" t="str">
            <v>Смеситель Koriyama нерж.сталь/нержавеющая сталь</v>
          </cell>
          <cell r="C914">
            <v>19888</v>
          </cell>
        </row>
        <row r="915">
          <cell r="A915">
            <v>4991006</v>
          </cell>
          <cell r="B915" t="str">
            <v>Смеситель Koriyama-S нерж.сталь/нержавеющая сталь</v>
          </cell>
          <cell r="C915">
            <v>24188</v>
          </cell>
        </row>
        <row r="916">
          <cell r="A916">
            <v>4994287</v>
          </cell>
          <cell r="B916" t="str">
            <v>Смеситель Kyoto-AB латунь/античная латунь</v>
          </cell>
          <cell r="C916">
            <v>19188</v>
          </cell>
        </row>
        <row r="917">
          <cell r="A917" t="str">
            <v>OKY-G-35</v>
          </cell>
          <cell r="B917" t="str">
            <v>Смеситель Kyoto-G латунь/золото</v>
          </cell>
          <cell r="C917">
            <v>19188</v>
          </cell>
        </row>
        <row r="918">
          <cell r="A918">
            <v>4994297</v>
          </cell>
          <cell r="B918" t="str">
            <v xml:space="preserve">Смеситель Kyoto-SI латунь/античное серебро  </v>
          </cell>
          <cell r="C918">
            <v>19188</v>
          </cell>
        </row>
        <row r="919">
          <cell r="A919">
            <v>4994349</v>
          </cell>
          <cell r="B919" t="str">
            <v xml:space="preserve">Смеситель Kyoto 2 Plus-AB латунь/античная латунь  </v>
          </cell>
          <cell r="C919">
            <v>21888</v>
          </cell>
        </row>
        <row r="920">
          <cell r="A920">
            <v>4994320</v>
          </cell>
          <cell r="B920" t="str">
            <v>Смеситель Mori латунь/хром</v>
          </cell>
          <cell r="C920">
            <v>12888</v>
          </cell>
        </row>
        <row r="921">
          <cell r="A921">
            <v>4994044</v>
          </cell>
          <cell r="B921" t="str">
            <v>Смеситель Nagano-BE латунь/гранит/ваниль</v>
          </cell>
          <cell r="C921">
            <v>24188</v>
          </cell>
        </row>
        <row r="922">
          <cell r="A922">
            <v>4994047</v>
          </cell>
          <cell r="B922" t="str">
            <v>Смеситель Nagano-BL латунь/гранит/черный</v>
          </cell>
          <cell r="C922">
            <v>24188</v>
          </cell>
        </row>
        <row r="923">
          <cell r="A923">
            <v>4994011</v>
          </cell>
          <cell r="B923" t="str">
            <v>Смеситель Nagano-BN латунь/нержавеющая сталь</v>
          </cell>
          <cell r="C923">
            <v>24188</v>
          </cell>
        </row>
        <row r="924">
          <cell r="A924">
            <v>4994146</v>
          </cell>
          <cell r="B924" t="str">
            <v>Смеситель Nagano-C латунь/хром</v>
          </cell>
          <cell r="C924">
            <v>21888</v>
          </cell>
        </row>
        <row r="925">
          <cell r="A925">
            <v>4994217</v>
          </cell>
          <cell r="B925" t="str">
            <v>Смеситель Nagano-CA латунь/гранит/карамель</v>
          </cell>
          <cell r="C925">
            <v>24188</v>
          </cell>
        </row>
        <row r="926">
          <cell r="A926">
            <v>4994081</v>
          </cell>
          <cell r="B926" t="str">
            <v>Смеситель Nagano-CH латунь/гранит/шампань</v>
          </cell>
          <cell r="C926">
            <v>24188</v>
          </cell>
        </row>
        <row r="927">
          <cell r="A927">
            <v>4994048</v>
          </cell>
          <cell r="B927" t="str">
            <v>Смеситель Nagano-DC латунь/гранит/темный шоколад</v>
          </cell>
          <cell r="C927">
            <v>24188</v>
          </cell>
        </row>
        <row r="928">
          <cell r="A928">
            <v>4994065</v>
          </cell>
          <cell r="B928" t="str">
            <v>Смеситель Nagano-EV латунь/гранит/эверест</v>
          </cell>
          <cell r="C928">
            <v>24188</v>
          </cell>
        </row>
        <row r="929">
          <cell r="A929">
            <v>4994284</v>
          </cell>
          <cell r="B929" t="str">
            <v>Смеситель Nagano-GB латунь/графит</v>
          </cell>
          <cell r="C929">
            <v>24188</v>
          </cell>
        </row>
        <row r="930">
          <cell r="A930">
            <v>4994219</v>
          </cell>
          <cell r="B930" t="str">
            <v>Смеситель Nagano-GR латунь/гранит/leningrad grey</v>
          </cell>
          <cell r="C930">
            <v>24188</v>
          </cell>
        </row>
        <row r="931">
          <cell r="A931">
            <v>4994218</v>
          </cell>
          <cell r="B931" t="str">
            <v>Смеситель Nagano-MA латунь/гранит/марципан</v>
          </cell>
          <cell r="C931">
            <v>24188</v>
          </cell>
        </row>
        <row r="932">
          <cell r="A932">
            <v>4994216</v>
          </cell>
          <cell r="B932" t="str">
            <v>Смеситель Nagano-PA латунь/гранит/пастила</v>
          </cell>
          <cell r="C932">
            <v>24188</v>
          </cell>
        </row>
        <row r="933">
          <cell r="A933">
            <v>4994064</v>
          </cell>
          <cell r="B933" t="str">
            <v>Смеситель Nagano-PL латунь/гранит/платина</v>
          </cell>
          <cell r="C933">
            <v>24188</v>
          </cell>
        </row>
        <row r="934">
          <cell r="A934">
            <v>4994178</v>
          </cell>
          <cell r="B934" t="str">
            <v>Смеситель Nagano-PVD-G латунь/светлое золото</v>
          </cell>
          <cell r="C934">
            <v>24188</v>
          </cell>
        </row>
        <row r="935">
          <cell r="A935">
            <v>4994179</v>
          </cell>
          <cell r="B935" t="str">
            <v>Смеситель Nagano-PVD-GM латунь/вороненая сталь</v>
          </cell>
          <cell r="C935">
            <v>24188</v>
          </cell>
        </row>
        <row r="936">
          <cell r="A936">
            <v>4994055</v>
          </cell>
          <cell r="B936" t="str">
            <v>Смеситель Nagano-SA латунь/гранит/бежевый</v>
          </cell>
          <cell r="C936">
            <v>24188</v>
          </cell>
        </row>
        <row r="937">
          <cell r="A937">
            <v>4994054</v>
          </cell>
          <cell r="B937" t="str">
            <v>Смеситель Nagano-WH латунь/гранит/белый</v>
          </cell>
          <cell r="C937">
            <v>24188</v>
          </cell>
        </row>
        <row r="938">
          <cell r="A938">
            <v>4994342</v>
          </cell>
          <cell r="B938" t="str">
            <v>Смеситель Nakagawa 2 Plus-BN латунь/нержавеющая сталь</v>
          </cell>
          <cell r="C938">
            <v>19188</v>
          </cell>
        </row>
        <row r="939">
          <cell r="A939">
            <v>4994341</v>
          </cell>
          <cell r="B939" t="str">
            <v>Смеситель Nakagawa 2 Plus-C латунь/хром</v>
          </cell>
          <cell r="C939">
            <v>17988</v>
          </cell>
        </row>
        <row r="940">
          <cell r="A940">
            <v>4994343</v>
          </cell>
          <cell r="B940" t="str">
            <v>Смеситель Nakagawa 2 Plus-GB латунь/графит</v>
          </cell>
          <cell r="C940">
            <v>19188</v>
          </cell>
        </row>
        <row r="941">
          <cell r="A941">
            <v>4994308</v>
          </cell>
          <cell r="B941" t="str">
            <v>Смеситель Nakagawa-BE латунь/гранит/ваниль</v>
          </cell>
          <cell r="C941">
            <v>9688</v>
          </cell>
        </row>
        <row r="942">
          <cell r="A942">
            <v>4994307</v>
          </cell>
          <cell r="B942" t="str">
            <v>Смеситель Nakagawa-BL латунь/гранит/черный</v>
          </cell>
          <cell r="C942">
            <v>9688</v>
          </cell>
        </row>
        <row r="943">
          <cell r="A943">
            <v>4994319</v>
          </cell>
          <cell r="B943" t="str">
            <v>Смеситель Nakagawa-BN латунь/гранит/нержавеющая сталь</v>
          </cell>
          <cell r="C943">
            <v>9688</v>
          </cell>
        </row>
        <row r="944">
          <cell r="A944">
            <v>4994306</v>
          </cell>
          <cell r="B944" t="str">
            <v>Смеситель Nakagawa-C латунь/хром</v>
          </cell>
          <cell r="C944">
            <v>7988</v>
          </cell>
        </row>
        <row r="945">
          <cell r="A945">
            <v>4994315</v>
          </cell>
          <cell r="B945" t="str">
            <v>Смеситель Nakagawa-CA латунь/гранит/карамель</v>
          </cell>
          <cell r="C945">
            <v>9688</v>
          </cell>
        </row>
        <row r="946">
          <cell r="A946">
            <v>4994314</v>
          </cell>
          <cell r="B946" t="str">
            <v>Смеситель Nakagawa-CH латунь/гранит/шампань</v>
          </cell>
          <cell r="C946">
            <v>9688</v>
          </cell>
        </row>
        <row r="947">
          <cell r="A947">
            <v>4994311</v>
          </cell>
          <cell r="B947" t="str">
            <v>Смеситель Nakagawa-DC латунь/гранит/темный шоколад</v>
          </cell>
          <cell r="C947">
            <v>9688</v>
          </cell>
        </row>
        <row r="948">
          <cell r="A948">
            <v>4994313</v>
          </cell>
          <cell r="B948" t="str">
            <v>Смеситель Nakagawa-EV латунь/гранит/эверест</v>
          </cell>
          <cell r="C948">
            <v>9688</v>
          </cell>
        </row>
        <row r="949">
          <cell r="A949">
            <v>4994318</v>
          </cell>
          <cell r="B949" t="str">
            <v>Смеситель Nakagawa-GR латунь/гранит/leningrad grey</v>
          </cell>
          <cell r="C949">
            <v>9688</v>
          </cell>
        </row>
        <row r="950">
          <cell r="A950">
            <v>4994316</v>
          </cell>
          <cell r="B950" t="str">
            <v>Смеситель Nakagawa-MA латунь/гранит/марципан</v>
          </cell>
          <cell r="C950">
            <v>9688</v>
          </cell>
        </row>
        <row r="951">
          <cell r="A951">
            <v>4994317</v>
          </cell>
          <cell r="B951" t="str">
            <v>Смеситель Nakagawa-PA латунь/гранит/пастила</v>
          </cell>
          <cell r="C951">
            <v>9688</v>
          </cell>
        </row>
        <row r="952">
          <cell r="A952">
            <v>4994312</v>
          </cell>
          <cell r="B952" t="str">
            <v>Смеситель Nakagawa-PL латунь/гранит/платина</v>
          </cell>
          <cell r="C952">
            <v>9688</v>
          </cell>
        </row>
        <row r="953">
          <cell r="A953">
            <v>4994309</v>
          </cell>
          <cell r="B953" t="str">
            <v>Смеситель Nakagawa-SA латунь/гранит/бежевый</v>
          </cell>
          <cell r="C953">
            <v>9688</v>
          </cell>
        </row>
        <row r="954">
          <cell r="A954">
            <v>4994310</v>
          </cell>
          <cell r="B954" t="str">
            <v>Смеситель Nakagawa-WH латунь/гранит/белый</v>
          </cell>
          <cell r="C954">
            <v>9688</v>
          </cell>
        </row>
        <row r="955">
          <cell r="A955">
            <v>4994254</v>
          </cell>
          <cell r="B955" t="str">
            <v>Смеситель Okinawa-2-AB латунь/античная латунь</v>
          </cell>
          <cell r="C955">
            <v>25288</v>
          </cell>
        </row>
        <row r="956">
          <cell r="A956">
            <v>4994253</v>
          </cell>
          <cell r="B956" t="str">
            <v>Смеситель Okinawa-2-G латунь/золото</v>
          </cell>
          <cell r="C956">
            <v>25288</v>
          </cell>
        </row>
        <row r="957">
          <cell r="A957">
            <v>4994255</v>
          </cell>
          <cell r="B957" t="str">
            <v>Смеситель Okinawa-2-SI латунь/античное серебро</v>
          </cell>
          <cell r="C957">
            <v>25288</v>
          </cell>
        </row>
        <row r="958">
          <cell r="A958">
            <v>4994056</v>
          </cell>
          <cell r="B958" t="str">
            <v>Смеситель Okinawa-AB латунь/античная латунь/прозрачный кристалл</v>
          </cell>
          <cell r="C958">
            <v>51588</v>
          </cell>
        </row>
        <row r="959">
          <cell r="A959">
            <v>4994016</v>
          </cell>
          <cell r="B959" t="str">
            <v>Смеситель Okinawa-G латунь/золото/прозрачный кристалл</v>
          </cell>
          <cell r="C959">
            <v>51588</v>
          </cell>
        </row>
        <row r="960">
          <cell r="A960">
            <v>4994076</v>
          </cell>
          <cell r="B960" t="str">
            <v>Смеситель Okinawa-RG-BL латунь/розовое золото/черный кристалл</v>
          </cell>
          <cell r="C960">
            <v>51588</v>
          </cell>
        </row>
        <row r="961">
          <cell r="A961">
            <v>4994057</v>
          </cell>
          <cell r="B961" t="str">
            <v>Смеситель Okinawa-SI латунь/античное серебро/прозрачный кристалл</v>
          </cell>
          <cell r="C961">
            <v>51588</v>
          </cell>
        </row>
        <row r="962">
          <cell r="A962">
            <v>4994305</v>
          </cell>
          <cell r="B962" t="str">
            <v>Смеситель Omoikiri Osaka BN-WH латунь/нержавеющая сталь/белый</v>
          </cell>
          <cell r="C962">
            <v>28888</v>
          </cell>
        </row>
        <row r="963">
          <cell r="A963">
            <v>4994331</v>
          </cell>
          <cell r="B963" t="str">
            <v>Смеситель Omoikiri Osaka BN-BL латунь/нержавеющая сталь/черный</v>
          </cell>
          <cell r="C963">
            <v>28888</v>
          </cell>
        </row>
        <row r="964">
          <cell r="A964">
            <v>4994332</v>
          </cell>
          <cell r="B964" t="str">
            <v>Смеситель Omoikiri Osaka C-WH латунь/хром/белый</v>
          </cell>
          <cell r="C964">
            <v>27888</v>
          </cell>
        </row>
        <row r="965">
          <cell r="A965">
            <v>4994333</v>
          </cell>
          <cell r="B965" t="str">
            <v>Смеситель Omoikiri Osaka С-BL латунь/хром/черный</v>
          </cell>
          <cell r="C965">
            <v>27888</v>
          </cell>
        </row>
        <row r="966">
          <cell r="A966">
            <v>4994339</v>
          </cell>
          <cell r="B966" t="str">
            <v>Смеситель Shinagawa 2 Plus-BN латунь/нержавеющая сталь</v>
          </cell>
          <cell r="C966">
            <v>19188</v>
          </cell>
        </row>
        <row r="967">
          <cell r="A967">
            <v>4994338</v>
          </cell>
          <cell r="B967" t="str">
            <v>Смеситель Shinagawa 2 Plus-C латунь/хром</v>
          </cell>
          <cell r="C967">
            <v>17988</v>
          </cell>
        </row>
        <row r="968">
          <cell r="A968">
            <v>4994340</v>
          </cell>
          <cell r="B968" t="str">
            <v>Смеситель Shinagawa 2 Plus-GB латунь/графит</v>
          </cell>
          <cell r="C968">
            <v>19188</v>
          </cell>
        </row>
        <row r="969">
          <cell r="A969">
            <v>4994111</v>
          </cell>
          <cell r="B969" t="str">
            <v>Смеситель Shinagawa-BE латунь/гранит/ваниль</v>
          </cell>
          <cell r="C969">
            <v>8788</v>
          </cell>
        </row>
        <row r="970">
          <cell r="A970">
            <v>4994106</v>
          </cell>
          <cell r="B970" t="str">
            <v>Смеситель Shinagawa-BL латунь/гранит/черный</v>
          </cell>
          <cell r="C970">
            <v>8788</v>
          </cell>
        </row>
        <row r="971">
          <cell r="A971">
            <v>4994230</v>
          </cell>
          <cell r="B971" t="str">
            <v>Смеситель Shinagawa-BN латунь/нерж.сталь</v>
          </cell>
          <cell r="C971">
            <v>8588</v>
          </cell>
        </row>
        <row r="972">
          <cell r="A972">
            <v>4994252</v>
          </cell>
          <cell r="B972" t="str">
            <v>Смеситель Shinagawa-BN-BL латунь/нержавеющая сталь/черный</v>
          </cell>
          <cell r="C972">
            <v>8788</v>
          </cell>
        </row>
        <row r="973">
          <cell r="A973">
            <v>4994177</v>
          </cell>
          <cell r="B973" t="str">
            <v>Смеситель Shinagawa-C латунь/хром</v>
          </cell>
          <cell r="C973">
            <v>7188</v>
          </cell>
        </row>
        <row r="974">
          <cell r="A974">
            <v>4994158</v>
          </cell>
          <cell r="B974" t="str">
            <v>Смеситель Shinagawa-CA латунь/гранит/карамель</v>
          </cell>
          <cell r="C974">
            <v>8788</v>
          </cell>
        </row>
        <row r="975">
          <cell r="A975">
            <v>4994112</v>
          </cell>
          <cell r="B975" t="str">
            <v>Смеситель Shinagawa-CH латунь/гранит/шампань</v>
          </cell>
          <cell r="C975">
            <v>8788</v>
          </cell>
        </row>
        <row r="976">
          <cell r="A976">
            <v>4994105</v>
          </cell>
          <cell r="B976" t="str">
            <v>Смеситель Shinagawa-DC латунь/гранит/темный шоколад</v>
          </cell>
          <cell r="C976">
            <v>8788</v>
          </cell>
        </row>
        <row r="977">
          <cell r="A977">
            <v>4994109</v>
          </cell>
          <cell r="B977" t="str">
            <v>Смеситель Shinagawa-EV латунь/гранит/эверест</v>
          </cell>
          <cell r="C977">
            <v>8788</v>
          </cell>
        </row>
        <row r="978">
          <cell r="A978">
            <v>4994160</v>
          </cell>
          <cell r="B978" t="str">
            <v>Смеситель Shinagawa-GR латунь/гранит/leningrad grey</v>
          </cell>
          <cell r="C978">
            <v>8788</v>
          </cell>
        </row>
        <row r="979">
          <cell r="A979">
            <v>4994159</v>
          </cell>
          <cell r="B979" t="str">
            <v>Смеситель Shinagawa-MA латунь/гранит/марципан</v>
          </cell>
          <cell r="C979">
            <v>8788</v>
          </cell>
        </row>
        <row r="980">
          <cell r="A980">
            <v>4994157</v>
          </cell>
          <cell r="B980" t="str">
            <v>Смеситель Shinagawa-PA латунь/гранит/пастила</v>
          </cell>
          <cell r="C980">
            <v>8788</v>
          </cell>
        </row>
        <row r="981">
          <cell r="A981">
            <v>4994107</v>
          </cell>
          <cell r="B981" t="str">
            <v>Смеситель Shinagawa-PL латунь/гранит/платина</v>
          </cell>
          <cell r="C981">
            <v>8788</v>
          </cell>
        </row>
        <row r="982">
          <cell r="A982">
            <v>4994110</v>
          </cell>
          <cell r="B982" t="str">
            <v>Смеситель Shinagawa-SA латунь/гранит/бежевый</v>
          </cell>
          <cell r="C982">
            <v>8788</v>
          </cell>
        </row>
        <row r="983">
          <cell r="A983">
            <v>4994336</v>
          </cell>
          <cell r="B983" t="str">
            <v>Смеситель Shinagawa-S-BN латунь/нержавеющая сталь</v>
          </cell>
          <cell r="C983">
            <v>16888</v>
          </cell>
        </row>
        <row r="984">
          <cell r="A984">
            <v>4994335</v>
          </cell>
          <cell r="B984" t="str">
            <v xml:space="preserve">Смеситель Shinagawa-S-C латунь/хром  </v>
          </cell>
          <cell r="C984">
            <v>15888</v>
          </cell>
        </row>
        <row r="985">
          <cell r="A985">
            <v>4994108</v>
          </cell>
          <cell r="B985" t="str">
            <v>Смеситель Shinagawa-WH латунь/гранит/белый</v>
          </cell>
          <cell r="C985">
            <v>8788</v>
          </cell>
        </row>
        <row r="986">
          <cell r="A986">
            <v>4994085</v>
          </cell>
          <cell r="B986" t="str">
            <v>Смеситель Takamatsu нерж.сталь/нержавеющая сталь</v>
          </cell>
          <cell r="C986">
            <v>25288</v>
          </cell>
        </row>
        <row r="987">
          <cell r="A987">
            <v>4994346</v>
          </cell>
          <cell r="B987" t="str">
            <v>Смеситель Takamatsu-S-BN латунь/нержавеющая сталь</v>
          </cell>
          <cell r="C987">
            <v>32888</v>
          </cell>
        </row>
        <row r="988">
          <cell r="A988" t="str">
            <v>OTA-CR-40</v>
          </cell>
          <cell r="B988" t="str">
            <v xml:space="preserve">Смеситель Takayama-S латунь/хром </v>
          </cell>
          <cell r="C988">
            <v>13188</v>
          </cell>
        </row>
        <row r="989">
          <cell r="A989">
            <v>4994334</v>
          </cell>
          <cell r="B989" t="str">
            <v>Смеситель Tamura-BN латунь/нержавеющая сталь</v>
          </cell>
          <cell r="C989">
            <v>14388</v>
          </cell>
        </row>
        <row r="990">
          <cell r="A990">
            <v>4994242</v>
          </cell>
          <cell r="B990" t="str">
            <v>Смеситель Tanigawa-BN латунь/нержавеющая сталь</v>
          </cell>
          <cell r="C990">
            <v>10888</v>
          </cell>
        </row>
        <row r="991">
          <cell r="A991">
            <v>4994240</v>
          </cell>
          <cell r="B991" t="str">
            <v xml:space="preserve">Смеситель Tanigawa-C латунь/хром  </v>
          </cell>
          <cell r="C991">
            <v>9588</v>
          </cell>
        </row>
        <row r="992">
          <cell r="A992">
            <v>4994241</v>
          </cell>
          <cell r="B992" t="str">
            <v>Смеситель Tanigawa-S-BN латунь/нержавеющая сталь</v>
          </cell>
          <cell r="C992">
            <v>14188</v>
          </cell>
        </row>
        <row r="993">
          <cell r="A993">
            <v>4994120</v>
          </cell>
          <cell r="B993" t="str">
            <v>Смеситель Tanigawa-S-С латунь/хром</v>
          </cell>
          <cell r="C993">
            <v>12888</v>
          </cell>
        </row>
        <row r="994">
          <cell r="A994">
            <v>4994141</v>
          </cell>
          <cell r="B994" t="str">
            <v>Смеситель Tateyama-S-BE латунь/гранит/ваниль</v>
          </cell>
          <cell r="C994">
            <v>10888</v>
          </cell>
        </row>
        <row r="995">
          <cell r="A995">
            <v>4994136</v>
          </cell>
          <cell r="B995" t="str">
            <v>Смеситель Tateyama-S-BL латунь/гранит/черный</v>
          </cell>
          <cell r="C995">
            <v>10888</v>
          </cell>
        </row>
        <row r="996">
          <cell r="A996">
            <v>4994115</v>
          </cell>
          <cell r="B996" t="str">
            <v>Смеситель Tateyama-S-C латунь/хром</v>
          </cell>
          <cell r="C996">
            <v>9588</v>
          </cell>
        </row>
        <row r="997">
          <cell r="A997">
            <v>4994174</v>
          </cell>
          <cell r="B997" t="str">
            <v>Смеситель Tateyama-S-CA латунь/гранит/карамель</v>
          </cell>
          <cell r="C997">
            <v>10888</v>
          </cell>
        </row>
        <row r="998">
          <cell r="A998">
            <v>4994142</v>
          </cell>
          <cell r="B998" t="str">
            <v>Смеситель Tateyama-S-CH латунь/гранит/шампань</v>
          </cell>
          <cell r="C998">
            <v>10888</v>
          </cell>
        </row>
        <row r="999">
          <cell r="A999">
            <v>4994135</v>
          </cell>
          <cell r="B999" t="str">
            <v>Смеситель Tateyama-S-DC латунь/гранит/темный шоколад</v>
          </cell>
          <cell r="C999">
            <v>10888</v>
          </cell>
        </row>
        <row r="1000">
          <cell r="A1000">
            <v>4994139</v>
          </cell>
          <cell r="B1000" t="str">
            <v>Смеситель Tateyama-S-EV латунь/гранит/эверест</v>
          </cell>
          <cell r="C1000">
            <v>10888</v>
          </cell>
        </row>
        <row r="1001">
          <cell r="A1001">
            <v>4994176</v>
          </cell>
          <cell r="B1001" t="str">
            <v>Смеситель Tateyama-S-GR латунь/гранит/leningrad grey</v>
          </cell>
          <cell r="C1001">
            <v>10888</v>
          </cell>
        </row>
        <row r="1002">
          <cell r="A1002">
            <v>4994175</v>
          </cell>
          <cell r="B1002" t="str">
            <v>Смеситель Tateyama-S-MA латунь/гранит/марципан</v>
          </cell>
          <cell r="C1002">
            <v>10888</v>
          </cell>
        </row>
        <row r="1003">
          <cell r="A1003">
            <v>4994173</v>
          </cell>
          <cell r="B1003" t="str">
            <v>Смеситель Tateyama-S-PA латунь/гранит/пастила</v>
          </cell>
          <cell r="C1003">
            <v>10888</v>
          </cell>
        </row>
        <row r="1004">
          <cell r="A1004">
            <v>4994137</v>
          </cell>
          <cell r="B1004" t="str">
            <v>Смеситель Tateyama-S-PL латунь/гранит/платина</v>
          </cell>
          <cell r="C1004">
            <v>10888</v>
          </cell>
        </row>
        <row r="1005">
          <cell r="A1005">
            <v>4994140</v>
          </cell>
          <cell r="B1005" t="str">
            <v>Смеситель Tateyama-S-SA латунь/гранит/бежевый</v>
          </cell>
          <cell r="C1005">
            <v>10888</v>
          </cell>
        </row>
        <row r="1006">
          <cell r="A1006">
            <v>4994138</v>
          </cell>
          <cell r="B1006" t="str">
            <v>Смеситель Tateyama-S-WH латунь/гранит/белый</v>
          </cell>
          <cell r="C1006">
            <v>10888</v>
          </cell>
        </row>
        <row r="1007">
          <cell r="A1007">
            <v>4994257</v>
          </cell>
          <cell r="B1007" t="str">
            <v>Смеситель Tokigawa-AB латунь/античная латунь</v>
          </cell>
          <cell r="C1007">
            <v>14188</v>
          </cell>
        </row>
        <row r="1008">
          <cell r="A1008">
            <v>4994256</v>
          </cell>
          <cell r="B1008" t="str">
            <v xml:space="preserve">Смеситель Tokigawa-C латунь/хром  </v>
          </cell>
          <cell r="C1008">
            <v>11988</v>
          </cell>
        </row>
        <row r="1009">
          <cell r="A1009">
            <v>4994059</v>
          </cell>
          <cell r="B1009" t="str">
            <v>Смеситель Tonami-BE латунь/гранит/ваниль</v>
          </cell>
          <cell r="C1009">
            <v>16288</v>
          </cell>
        </row>
        <row r="1010">
          <cell r="A1010">
            <v>4994058</v>
          </cell>
          <cell r="B1010" t="str">
            <v>Смеситель Tonami-BL латунь/гранит/черный</v>
          </cell>
          <cell r="C1010">
            <v>16288</v>
          </cell>
        </row>
        <row r="1011">
          <cell r="A1011">
            <v>4994018</v>
          </cell>
          <cell r="B1011" t="str">
            <v>Смеситель Tonami-BN латунь/нержавеющая сталь</v>
          </cell>
          <cell r="C1011">
            <v>15288</v>
          </cell>
        </row>
        <row r="1012">
          <cell r="A1012">
            <v>4994012</v>
          </cell>
          <cell r="B1012" t="str">
            <v>Смеситель Tonami-C латунь/хром</v>
          </cell>
          <cell r="C1012">
            <v>14288</v>
          </cell>
        </row>
        <row r="1013">
          <cell r="A1013">
            <v>4994221</v>
          </cell>
          <cell r="B1013" t="str">
            <v>Смеситель Tonami-CA латунь/гранит/карамель</v>
          </cell>
          <cell r="C1013">
            <v>16288</v>
          </cell>
        </row>
        <row r="1014">
          <cell r="A1014">
            <v>4994083</v>
          </cell>
          <cell r="B1014" t="str">
            <v>Смеситель Tonami-CH латунь/гранит/шампань</v>
          </cell>
          <cell r="C1014">
            <v>16288</v>
          </cell>
        </row>
        <row r="1015">
          <cell r="A1015">
            <v>4994049</v>
          </cell>
          <cell r="B1015" t="str">
            <v>Смеситель Tonami-DC латунь/гранит/темный шоколад</v>
          </cell>
          <cell r="C1015">
            <v>16288</v>
          </cell>
        </row>
        <row r="1016">
          <cell r="A1016">
            <v>4994063</v>
          </cell>
          <cell r="B1016" t="str">
            <v>Смеситель Tonami-EV латунь/гранит/эверест</v>
          </cell>
          <cell r="C1016">
            <v>16288</v>
          </cell>
        </row>
        <row r="1017">
          <cell r="A1017">
            <v>4994223</v>
          </cell>
          <cell r="B1017" t="str">
            <v>Смеситель Tonami-GR латунь/гранит/leningrad grey</v>
          </cell>
          <cell r="C1017">
            <v>16288</v>
          </cell>
        </row>
        <row r="1018">
          <cell r="A1018">
            <v>4994222</v>
          </cell>
          <cell r="B1018" t="str">
            <v>Смеситель Tonami-MA латунь/гранит/марципан</v>
          </cell>
          <cell r="C1018">
            <v>16288</v>
          </cell>
        </row>
        <row r="1019">
          <cell r="A1019">
            <v>4994220</v>
          </cell>
          <cell r="B1019" t="str">
            <v>Смеситель Tonami-PA латунь/гранит/пастила</v>
          </cell>
          <cell r="C1019">
            <v>16288</v>
          </cell>
        </row>
        <row r="1020">
          <cell r="A1020">
            <v>4994062</v>
          </cell>
          <cell r="B1020" t="str">
            <v>Смеситель Tonami-PL латунь/гранит/платина</v>
          </cell>
          <cell r="C1020">
            <v>16288</v>
          </cell>
        </row>
        <row r="1021">
          <cell r="A1021">
            <v>4994060</v>
          </cell>
          <cell r="B1021" t="str">
            <v>Смеситель Tonami-SA латунь/гранит/бежевый</v>
          </cell>
          <cell r="C1021">
            <v>16288</v>
          </cell>
        </row>
        <row r="1022">
          <cell r="A1022">
            <v>4994061</v>
          </cell>
          <cell r="B1022" t="str">
            <v>Смеситель Tonami-WH латунь/гранит/белый</v>
          </cell>
          <cell r="C1022">
            <v>16288</v>
          </cell>
        </row>
        <row r="1023">
          <cell r="A1023">
            <v>4994009</v>
          </cell>
          <cell r="B1023" t="str">
            <v>Смеситель Tottori-AB латунь/античная латунь</v>
          </cell>
          <cell r="C1023">
            <v>22988</v>
          </cell>
        </row>
        <row r="1024">
          <cell r="A1024">
            <v>4994008</v>
          </cell>
          <cell r="B1024" t="str">
            <v>Смеситель Tottori-AC латунь/античная медь</v>
          </cell>
          <cell r="C1024">
            <v>22988</v>
          </cell>
        </row>
        <row r="1025">
          <cell r="A1025">
            <v>4994278</v>
          </cell>
          <cell r="B1025" t="str">
            <v xml:space="preserve">Смеситель Tottori-GB латунь/графит/прозрачный кристалл </v>
          </cell>
          <cell r="C1025">
            <v>35088</v>
          </cell>
        </row>
        <row r="1026">
          <cell r="A1026">
            <v>4994010</v>
          </cell>
          <cell r="B1026" t="str">
            <v>Смеситель Tottori-ORB латунь/античная бронза</v>
          </cell>
          <cell r="C1026">
            <v>22988</v>
          </cell>
        </row>
        <row r="1027">
          <cell r="A1027">
            <v>4994046</v>
          </cell>
          <cell r="B1027" t="str">
            <v>Смеситель Tottori-SI латунь/античное серебро</v>
          </cell>
          <cell r="C1027">
            <v>26388</v>
          </cell>
        </row>
        <row r="1028">
          <cell r="A1028">
            <v>4994117</v>
          </cell>
          <cell r="B1028" t="str">
            <v>Смеситель Toyama латунь/хром</v>
          </cell>
          <cell r="C1028">
            <v>13488</v>
          </cell>
        </row>
        <row r="1029">
          <cell r="A1029">
            <v>4994262</v>
          </cell>
          <cell r="B1029" t="str">
            <v>Смеситель Umi-AB латунь/античная латунь</v>
          </cell>
          <cell r="C1029">
            <v>8188</v>
          </cell>
        </row>
        <row r="1030">
          <cell r="A1030">
            <v>4994269</v>
          </cell>
          <cell r="B1030" t="str">
            <v xml:space="preserve">Смеситель Umi-BE латунь/гранит/ваниль  </v>
          </cell>
          <cell r="C1030">
            <v>8188</v>
          </cell>
        </row>
        <row r="1031">
          <cell r="A1031">
            <v>4994270</v>
          </cell>
          <cell r="B1031" t="str">
            <v xml:space="preserve">Смеситель Umi-BL латунь/гранит/черный  </v>
          </cell>
          <cell r="C1031">
            <v>8188</v>
          </cell>
        </row>
        <row r="1032">
          <cell r="A1032">
            <v>4994239</v>
          </cell>
          <cell r="B1032" t="str">
            <v>Смеситель Umi-BN латунь/нержавеющая сталь</v>
          </cell>
          <cell r="C1032">
            <v>8188</v>
          </cell>
        </row>
        <row r="1033">
          <cell r="A1033">
            <v>4994116</v>
          </cell>
          <cell r="B1033" t="str">
            <v xml:space="preserve">Смеситель Umi-C латунь/хром  </v>
          </cell>
          <cell r="C1033">
            <v>6588</v>
          </cell>
        </row>
        <row r="1034">
          <cell r="A1034">
            <v>4994268</v>
          </cell>
          <cell r="B1034" t="str">
            <v xml:space="preserve">Смеситель Umi-CA латунь/гранит/карамель </v>
          </cell>
          <cell r="C1034">
            <v>8188</v>
          </cell>
        </row>
        <row r="1035">
          <cell r="A1035">
            <v>4994271</v>
          </cell>
          <cell r="B1035" t="str">
            <v>Смеситель Umi-DC латунь/гранит/темный шоколад</v>
          </cell>
          <cell r="C1035">
            <v>8188</v>
          </cell>
        </row>
        <row r="1036">
          <cell r="A1036">
            <v>4994266</v>
          </cell>
          <cell r="B1036" t="str">
            <v xml:space="preserve">Смеситель Umi-GR латунь/гранит/leningrad grey  </v>
          </cell>
          <cell r="C1036">
            <v>8188</v>
          </cell>
        </row>
        <row r="1037">
          <cell r="A1037">
            <v>4994267</v>
          </cell>
          <cell r="B1037" t="str">
            <v>Смеситель Umi-MA латунь/гранит/марципан</v>
          </cell>
          <cell r="C1037">
            <v>8188</v>
          </cell>
        </row>
        <row r="1038">
          <cell r="A1038">
            <v>4994265</v>
          </cell>
          <cell r="B1038" t="str">
            <v xml:space="preserve">Смеситель Umi-PA латунь/гранит/пастила </v>
          </cell>
          <cell r="C1038">
            <v>8188</v>
          </cell>
        </row>
        <row r="1039">
          <cell r="A1039">
            <v>4994272</v>
          </cell>
          <cell r="B1039" t="str">
            <v xml:space="preserve">Смеситель Umi-SA латунь/гранит/бежевый  </v>
          </cell>
          <cell r="C1039">
            <v>8188</v>
          </cell>
        </row>
        <row r="1040">
          <cell r="A1040">
            <v>4994244</v>
          </cell>
          <cell r="B1040" t="str">
            <v>Смеситель Wakayama-BN латунь/нержавеющая сталь</v>
          </cell>
          <cell r="C1040">
            <v>10888</v>
          </cell>
        </row>
        <row r="1041">
          <cell r="A1041">
            <v>4994243</v>
          </cell>
          <cell r="B1041" t="str">
            <v xml:space="preserve">Смеситель Wakayama-C латунь/хром  </v>
          </cell>
          <cell r="C1041">
            <v>9588</v>
          </cell>
        </row>
        <row r="1042">
          <cell r="A1042">
            <v>4994290</v>
          </cell>
          <cell r="B1042" t="str">
            <v>Смеситель Wakayama-GM латунь/вороненая сталь</v>
          </cell>
          <cell r="C1042">
            <v>14388</v>
          </cell>
        </row>
        <row r="1043">
          <cell r="A1043">
            <v>4994291</v>
          </cell>
          <cell r="B1043" t="str">
            <v>Смеситель Wakayama-LG латунь/светлое золото</v>
          </cell>
          <cell r="C1043">
            <v>14388</v>
          </cell>
        </row>
        <row r="1044">
          <cell r="A1044">
            <v>4994264</v>
          </cell>
          <cell r="B1044" t="str">
            <v>Смеситель Yamada-AB латунь/латунь</v>
          </cell>
          <cell r="C1044">
            <v>17988</v>
          </cell>
        </row>
        <row r="1045">
          <cell r="A1045">
            <v>4994397</v>
          </cell>
          <cell r="B1045" t="str">
            <v>Смеситель Yamada-BE латунь/ваниль</v>
          </cell>
          <cell r="C1045">
            <v>17988</v>
          </cell>
        </row>
        <row r="1046">
          <cell r="A1046">
            <v>4994226</v>
          </cell>
          <cell r="B1046" t="str">
            <v>Смеситель Yamada-BL латунь/гранит/черный</v>
          </cell>
          <cell r="C1046">
            <v>17988</v>
          </cell>
        </row>
        <row r="1047">
          <cell r="A1047">
            <v>4994225</v>
          </cell>
          <cell r="B1047" t="str">
            <v>Смеситель Yamada-BN латунь/нержавеющая сталь</v>
          </cell>
          <cell r="C1047">
            <v>17988</v>
          </cell>
        </row>
        <row r="1048">
          <cell r="A1048">
            <v>4994224</v>
          </cell>
          <cell r="B1048" t="str">
            <v>Смеситель Yamada-C латунь/хром</v>
          </cell>
          <cell r="C1048">
            <v>16888</v>
          </cell>
        </row>
        <row r="1049">
          <cell r="A1049">
            <v>4994258</v>
          </cell>
          <cell r="B1049" t="str">
            <v>Смеситель Yamada-CA латунь/гранит/карамель</v>
          </cell>
          <cell r="C1049">
            <v>17988</v>
          </cell>
        </row>
        <row r="1050">
          <cell r="A1050">
            <v>4994228</v>
          </cell>
          <cell r="B1050" t="str">
            <v>Смеситель Yamada-CH латунь/гранит/шампань</v>
          </cell>
          <cell r="C1050">
            <v>17988</v>
          </cell>
        </row>
        <row r="1051">
          <cell r="A1051">
            <v>4994229</v>
          </cell>
          <cell r="B1051" t="str">
            <v>Смеситель Yamada-DC латунь/гранит/темный шоколад</v>
          </cell>
          <cell r="C1051">
            <v>17988</v>
          </cell>
        </row>
        <row r="1052">
          <cell r="A1052">
            <v>4994261</v>
          </cell>
          <cell r="B1052" t="str">
            <v>Смеситель Yamada-GR латунь/гранит/leningrad grey</v>
          </cell>
          <cell r="C1052">
            <v>17988</v>
          </cell>
        </row>
        <row r="1053">
          <cell r="A1053">
            <v>4994260</v>
          </cell>
          <cell r="B1053" t="str">
            <v>Смеситель Yamada-PA латунь/гранит/пастила</v>
          </cell>
          <cell r="C1053">
            <v>17988</v>
          </cell>
        </row>
        <row r="1054">
          <cell r="A1054">
            <v>4994337</v>
          </cell>
          <cell r="B1054" t="str">
            <v>Смеситель Yamada-PL латунь/гранит/платина</v>
          </cell>
          <cell r="C1054">
            <v>17988</v>
          </cell>
        </row>
        <row r="1055">
          <cell r="A1055">
            <v>4994286</v>
          </cell>
          <cell r="B1055" t="str">
            <v>Смеситель Yamada-SA латунь/гранит/бежевый</v>
          </cell>
          <cell r="C1055">
            <v>17988</v>
          </cell>
        </row>
        <row r="1056">
          <cell r="A1056">
            <v>4994227</v>
          </cell>
          <cell r="B1056" t="str">
            <v>Смеситель Yamada-WH латунь/гранит/белый</v>
          </cell>
          <cell r="C1056">
            <v>17988</v>
          </cell>
        </row>
        <row r="1057">
          <cell r="A1057" t="str">
            <v>OYAM-G-35</v>
          </cell>
          <cell r="B1057" t="str">
            <v>Смеситель Yamagata-G латунь/позолота *выводится из программы</v>
          </cell>
          <cell r="C1057">
            <v>36188</v>
          </cell>
        </row>
        <row r="1058">
          <cell r="A1058">
            <v>4994247</v>
          </cell>
          <cell r="B1058" t="str">
            <v>Смеситель Yatomi-BN-BL латунь/нержавеющая сталь/черный</v>
          </cell>
          <cell r="C1058">
            <v>14388</v>
          </cell>
        </row>
        <row r="1059">
          <cell r="A1059">
            <v>4994251</v>
          </cell>
          <cell r="B1059" t="str">
            <v>Смеситель Yatomi-BN-GR латунь/нержавеющая сталь/серый</v>
          </cell>
          <cell r="C1059">
            <v>14388</v>
          </cell>
        </row>
        <row r="1060">
          <cell r="A1060">
            <v>4994248</v>
          </cell>
          <cell r="B1060" t="str">
            <v>Смеситель Yatomi-BN-R латунь/нержавеющая сталь/красный</v>
          </cell>
          <cell r="C1060">
            <v>14388</v>
          </cell>
        </row>
        <row r="1061">
          <cell r="A1061">
            <v>4994250</v>
          </cell>
          <cell r="B1061" t="str">
            <v>Смеситель Yatomi-BN-WH латунь/нержавеющая сталь/белый</v>
          </cell>
          <cell r="C1061">
            <v>14388</v>
          </cell>
        </row>
        <row r="1062">
          <cell r="A1062" t="str">
            <v>UN-PL5</v>
          </cell>
          <cell r="B1062" t="str">
            <v xml:space="preserve">Универсальная деревянная подставка </v>
          </cell>
          <cell r="C1062">
            <v>4688</v>
          </cell>
        </row>
        <row r="1063">
          <cell r="A1063">
            <v>4956724</v>
          </cell>
          <cell r="B1063" t="str">
            <v>Универсальный перелив для моек OV-02-AB022</v>
          </cell>
          <cell r="C1063">
            <v>1888</v>
          </cell>
        </row>
        <row r="1064">
          <cell r="A1064">
            <v>4956722</v>
          </cell>
          <cell r="B1064" t="str">
            <v>Универсальный перелив для моек OV-02-GM</v>
          </cell>
          <cell r="C1064">
            <v>1888</v>
          </cell>
        </row>
        <row r="1065">
          <cell r="A1065">
            <v>4956723</v>
          </cell>
          <cell r="B1065" t="str">
            <v>Универсальный перелив для моек OV-02-LG</v>
          </cell>
          <cell r="C1065">
            <v>1888</v>
          </cell>
        </row>
        <row r="1066">
          <cell r="A1066">
            <v>4998012</v>
          </cell>
          <cell r="B1066" t="str">
            <v>Фильтр грубой очистки OF-01, 2 штуки</v>
          </cell>
          <cell r="C1066">
            <v>1288</v>
          </cell>
        </row>
      </sheetData>
      <sheetData sheetId="20"/>
      <sheetData sheetId="2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moikiri.ru/" TargetMode="External"/><Relationship Id="rId2" Type="http://schemas.openxmlformats.org/officeDocument/2006/relationships/hyperlink" Target="http://www.omoikiri.ru/" TargetMode="External"/><Relationship Id="rId1" Type="http://schemas.openxmlformats.org/officeDocument/2006/relationships/hyperlink" Target="http://www.mikadzo.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pageSetUpPr fitToPage="1"/>
  </sheetPr>
  <dimension ref="A1:T46"/>
  <sheetViews>
    <sheetView showGridLines="0" zoomScale="85" zoomScaleNormal="85" workbookViewId="0">
      <selection activeCell="O34" sqref="O34:R34"/>
    </sheetView>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0.7109375" style="4" customWidth="1"/>
    <col min="9" max="9" width="12.5703125" style="4" customWidth="1"/>
    <col min="10" max="10" width="5.85546875" style="4" customWidth="1"/>
    <col min="11" max="11" width="4" style="4" customWidth="1"/>
    <col min="12" max="12" width="23.42578125" style="4" customWidth="1"/>
    <col min="13" max="13" width="6.7109375" style="4" customWidth="1"/>
    <col min="14" max="14" width="2.5703125" style="4" customWidth="1"/>
    <col min="15" max="18" width="9.140625" style="4"/>
    <col min="19" max="19" width="17.5703125" style="4" customWidth="1"/>
    <col min="20" max="16384" width="9.140625" style="4"/>
  </cols>
  <sheetData>
    <row r="1" spans="1:20" ht="8.25" customHeight="1"/>
    <row r="2" spans="1:20" ht="12" customHeight="1">
      <c r="A2" s="821" t="s">
        <v>1857</v>
      </c>
      <c r="B2" s="821"/>
      <c r="C2" s="821"/>
      <c r="D2" s="821"/>
      <c r="E2" s="821"/>
      <c r="F2" s="821"/>
      <c r="G2" s="821"/>
      <c r="H2" s="821"/>
      <c r="I2" s="821"/>
      <c r="J2" s="821"/>
      <c r="K2" s="821"/>
      <c r="L2" s="821"/>
      <c r="M2" s="821"/>
      <c r="N2" s="821"/>
      <c r="O2" s="821"/>
      <c r="P2" s="821"/>
      <c r="S2" s="218" t="s">
        <v>3167</v>
      </c>
      <c r="T2" s="205"/>
    </row>
    <row r="3" spans="1:20" ht="12.75" customHeight="1">
      <c r="A3" s="821"/>
      <c r="B3" s="821"/>
      <c r="C3" s="821"/>
      <c r="D3" s="821"/>
      <c r="E3" s="821"/>
      <c r="F3" s="821"/>
      <c r="G3" s="821"/>
      <c r="H3" s="821"/>
      <c r="I3" s="821"/>
      <c r="J3" s="821"/>
      <c r="K3" s="821"/>
      <c r="L3" s="821"/>
      <c r="M3" s="821"/>
      <c r="N3" s="821"/>
      <c r="O3" s="821"/>
      <c r="P3" s="821"/>
    </row>
    <row r="4" spans="1:20" ht="26.25" customHeight="1">
      <c r="A4" s="821"/>
      <c r="B4" s="821"/>
      <c r="C4" s="821"/>
      <c r="D4" s="821"/>
      <c r="E4" s="821"/>
      <c r="F4" s="821"/>
      <c r="G4" s="821"/>
      <c r="H4" s="821"/>
      <c r="I4" s="821"/>
      <c r="J4" s="821"/>
      <c r="K4" s="821"/>
      <c r="L4" s="821"/>
      <c r="M4" s="821"/>
      <c r="N4" s="821"/>
      <c r="O4" s="821"/>
      <c r="P4" s="821"/>
    </row>
    <row r="5" spans="1:20" ht="6.75" customHeight="1"/>
    <row r="6" spans="1:20" ht="6.75" customHeight="1">
      <c r="A6" s="823"/>
      <c r="B6" s="823"/>
      <c r="C6" s="823"/>
      <c r="D6" s="823"/>
      <c r="E6" s="823"/>
      <c r="F6" s="823"/>
      <c r="G6" s="823"/>
      <c r="H6" s="823"/>
      <c r="I6" s="823"/>
      <c r="J6" s="823"/>
      <c r="K6" s="823"/>
      <c r="L6" s="823"/>
      <c r="M6" s="823"/>
    </row>
    <row r="7" spans="1:20" ht="6.75" customHeight="1">
      <c r="F7" s="2"/>
      <c r="G7" s="2"/>
      <c r="H7" s="2"/>
      <c r="I7" s="2"/>
      <c r="J7" s="2"/>
      <c r="K7" s="2"/>
      <c r="L7" s="2"/>
      <c r="M7" s="2"/>
    </row>
    <row r="8" spans="1:20" ht="21" customHeight="1">
      <c r="A8" s="826" t="s">
        <v>1492</v>
      </c>
      <c r="B8" s="826"/>
      <c r="C8" s="826"/>
      <c r="D8" s="826"/>
      <c r="E8" s="198"/>
      <c r="F8" s="199"/>
      <c r="G8" s="827" t="s">
        <v>838</v>
      </c>
      <c r="H8" s="827"/>
      <c r="I8" s="198" t="s">
        <v>38</v>
      </c>
      <c r="J8" s="200"/>
      <c r="K8" s="200"/>
      <c r="L8" s="827" t="s">
        <v>1494</v>
      </c>
      <c r="M8" s="827"/>
    </row>
    <row r="9" spans="1:20" s="194" customFormat="1" ht="15" customHeight="1">
      <c r="A9" s="826"/>
      <c r="B9" s="826"/>
      <c r="C9" s="826"/>
      <c r="D9" s="826"/>
      <c r="E9" s="201"/>
      <c r="F9" s="202"/>
      <c r="G9" s="827"/>
      <c r="H9" s="827"/>
      <c r="I9" s="201"/>
      <c r="J9" s="203"/>
      <c r="K9" s="203"/>
      <c r="L9" s="827"/>
      <c r="M9" s="827"/>
    </row>
    <row r="10" spans="1:20" ht="51" customHeight="1">
      <c r="A10" s="826"/>
      <c r="B10" s="826"/>
      <c r="C10" s="826"/>
      <c r="D10" s="826"/>
      <c r="E10" s="198"/>
      <c r="F10" s="199"/>
      <c r="G10" s="827"/>
      <c r="H10" s="827"/>
      <c r="I10" s="198"/>
      <c r="J10" s="200"/>
      <c r="K10" s="200"/>
      <c r="L10" s="827"/>
      <c r="M10" s="827"/>
    </row>
    <row r="11" spans="1:20" ht="15" customHeight="1">
      <c r="A11" s="204" t="s">
        <v>1493</v>
      </c>
      <c r="B11" s="204"/>
      <c r="C11" s="204"/>
      <c r="D11" s="204"/>
      <c r="E11" s="204"/>
      <c r="F11" s="204"/>
      <c r="G11" s="204" t="s">
        <v>1858</v>
      </c>
      <c r="H11" s="204"/>
      <c r="I11" s="204"/>
      <c r="J11" s="204"/>
      <c r="K11" s="204"/>
      <c r="L11" s="204" t="s">
        <v>1859</v>
      </c>
      <c r="M11" s="204"/>
    </row>
    <row r="12" spans="1:20" ht="6.75" customHeight="1">
      <c r="E12" s="195"/>
      <c r="K12" s="196"/>
      <c r="L12" s="196"/>
      <c r="M12" s="196"/>
    </row>
    <row r="13" spans="1:20" ht="7.5" customHeight="1">
      <c r="A13" s="21"/>
      <c r="B13" s="21"/>
      <c r="C13" s="21"/>
      <c r="D13" s="21"/>
      <c r="E13" s="21"/>
      <c r="F13" s="21"/>
      <c r="G13" s="21"/>
      <c r="H13" s="21"/>
      <c r="I13" s="21"/>
      <c r="J13" s="21"/>
      <c r="K13" s="21"/>
      <c r="L13" s="21"/>
      <c r="M13" s="21"/>
      <c r="O13" s="822"/>
      <c r="P13" s="822"/>
      <c r="Q13" s="822"/>
      <c r="R13" s="822"/>
      <c r="S13" s="822"/>
      <c r="T13" s="822"/>
    </row>
    <row r="14" spans="1:20" ht="15.75">
      <c r="A14" s="3"/>
      <c r="B14" s="3"/>
      <c r="C14" s="3"/>
      <c r="D14" s="3"/>
      <c r="E14" s="3"/>
      <c r="F14" s="3"/>
      <c r="G14" s="3"/>
      <c r="H14" s="3"/>
      <c r="I14" s="3"/>
      <c r="J14" s="3"/>
      <c r="K14" s="3"/>
      <c r="L14" s="3"/>
      <c r="M14" s="3"/>
      <c r="O14" s="197" t="s">
        <v>2727</v>
      </c>
      <c r="P14" s="209"/>
      <c r="Q14" s="210"/>
      <c r="R14" s="210"/>
      <c r="S14" s="210"/>
      <c r="T14" s="211" t="s">
        <v>195</v>
      </c>
    </row>
    <row r="15" spans="1:20" ht="7.5" customHeight="1">
      <c r="A15" s="824" t="s">
        <v>1490</v>
      </c>
      <c r="B15" s="825"/>
      <c r="C15" s="825"/>
      <c r="D15" s="825"/>
      <c r="E15" s="825"/>
      <c r="F15" s="825"/>
      <c r="G15" s="825"/>
      <c r="H15" s="825"/>
      <c r="I15" s="825"/>
      <c r="J15" s="825"/>
      <c r="K15" s="206"/>
      <c r="L15" s="206"/>
      <c r="M15" s="3"/>
      <c r="O15" s="212"/>
      <c r="P15" s="212"/>
      <c r="Q15" s="212"/>
      <c r="R15" s="212"/>
      <c r="S15" s="212"/>
      <c r="T15" s="213"/>
    </row>
    <row r="16" spans="1:20" ht="15.75">
      <c r="A16" s="825"/>
      <c r="B16" s="825"/>
      <c r="C16" s="825"/>
      <c r="D16" s="825"/>
      <c r="E16" s="825"/>
      <c r="F16" s="825"/>
      <c r="G16" s="825"/>
      <c r="H16" s="825"/>
      <c r="I16" s="825"/>
      <c r="J16" s="825"/>
      <c r="K16" s="206"/>
      <c r="L16" s="206"/>
      <c r="M16" s="3"/>
      <c r="O16" s="822" t="s">
        <v>192</v>
      </c>
      <c r="P16" s="822"/>
      <c r="Q16" s="822"/>
      <c r="R16" s="822"/>
      <c r="S16" s="212"/>
      <c r="T16" s="214">
        <v>0</v>
      </c>
    </row>
    <row r="17" spans="1:20" ht="15.75">
      <c r="A17" s="825"/>
      <c r="B17" s="825"/>
      <c r="C17" s="825"/>
      <c r="D17" s="825"/>
      <c r="E17" s="825"/>
      <c r="F17" s="825"/>
      <c r="G17" s="825"/>
      <c r="H17" s="825"/>
      <c r="I17" s="825"/>
      <c r="J17" s="825"/>
      <c r="K17" s="206"/>
      <c r="L17" s="206"/>
      <c r="M17" s="3"/>
      <c r="O17" s="215" t="s">
        <v>267</v>
      </c>
      <c r="P17" s="212"/>
      <c r="Q17" s="212"/>
      <c r="R17" s="212"/>
      <c r="S17" s="212"/>
      <c r="T17" s="214">
        <v>0</v>
      </c>
    </row>
    <row r="18" spans="1:20" ht="15.75">
      <c r="A18" s="825"/>
      <c r="B18" s="825"/>
      <c r="C18" s="825"/>
      <c r="D18" s="825"/>
      <c r="E18" s="825"/>
      <c r="F18" s="825"/>
      <c r="G18" s="825"/>
      <c r="H18" s="825"/>
      <c r="I18" s="825"/>
      <c r="J18" s="825"/>
      <c r="K18" s="206"/>
      <c r="L18" s="206"/>
      <c r="M18" s="3"/>
      <c r="O18" s="822" t="s">
        <v>194</v>
      </c>
      <c r="P18" s="822"/>
      <c r="Q18" s="822"/>
      <c r="R18" s="822"/>
      <c r="S18" s="212"/>
      <c r="T18" s="214">
        <v>0</v>
      </c>
    </row>
    <row r="19" spans="1:20" ht="15.75">
      <c r="A19" s="825"/>
      <c r="B19" s="825"/>
      <c r="C19" s="825"/>
      <c r="D19" s="825"/>
      <c r="E19" s="825"/>
      <c r="F19" s="825"/>
      <c r="G19" s="825"/>
      <c r="H19" s="825"/>
      <c r="I19" s="825"/>
      <c r="J19" s="825"/>
      <c r="K19" s="206"/>
      <c r="L19" s="206"/>
      <c r="M19" s="3"/>
      <c r="O19" s="215" t="s">
        <v>193</v>
      </c>
      <c r="P19" s="213"/>
      <c r="Q19" s="216"/>
      <c r="R19" s="212"/>
      <c r="S19" s="212"/>
      <c r="T19" s="214"/>
    </row>
    <row r="20" spans="1:20" ht="15.75">
      <c r="A20" s="825"/>
      <c r="B20" s="825"/>
      <c r="C20" s="825"/>
      <c r="D20" s="825"/>
      <c r="E20" s="825"/>
      <c r="F20" s="825"/>
      <c r="G20" s="825"/>
      <c r="H20" s="825"/>
      <c r="I20" s="825"/>
      <c r="J20" s="825"/>
      <c r="K20" s="206"/>
      <c r="L20" s="206"/>
      <c r="M20" s="3"/>
      <c r="O20" s="213"/>
      <c r="P20" s="215" t="s">
        <v>256</v>
      </c>
      <c r="Q20" s="215"/>
      <c r="R20" s="213"/>
      <c r="S20" s="212"/>
      <c r="T20" s="214">
        <v>0</v>
      </c>
    </row>
    <row r="21" spans="1:20" ht="18.75">
      <c r="A21" s="828" t="s">
        <v>17</v>
      </c>
      <c r="B21" s="828"/>
      <c r="C21" s="828"/>
      <c r="D21" s="828"/>
      <c r="E21" s="828"/>
      <c r="F21" s="828"/>
      <c r="G21" s="828"/>
      <c r="H21" s="828"/>
      <c r="I21" s="828"/>
      <c r="J21" s="828"/>
      <c r="K21" s="206"/>
      <c r="L21" s="206"/>
      <c r="M21" s="3"/>
      <c r="O21" s="215"/>
      <c r="P21" s="215" t="s">
        <v>257</v>
      </c>
      <c r="Q21" s="215"/>
      <c r="R21" s="213"/>
      <c r="S21" s="212"/>
      <c r="T21" s="214">
        <v>0</v>
      </c>
    </row>
    <row r="22" spans="1:20" ht="15.75">
      <c r="A22" s="206"/>
      <c r="B22" s="206"/>
      <c r="C22" s="206"/>
      <c r="D22" s="207"/>
      <c r="E22" s="208"/>
      <c r="F22" s="208"/>
      <c r="G22" s="206"/>
      <c r="H22" s="206"/>
      <c r="I22" s="206"/>
      <c r="J22" s="206"/>
      <c r="K22" s="206"/>
      <c r="L22" s="206"/>
      <c r="M22" s="3"/>
      <c r="O22" s="213"/>
      <c r="P22" s="215" t="s">
        <v>258</v>
      </c>
      <c r="Q22" s="213"/>
      <c r="R22" s="212"/>
      <c r="S22" s="212"/>
      <c r="T22" s="214">
        <v>0</v>
      </c>
    </row>
    <row r="23" spans="1:20" ht="15.75">
      <c r="D23" s="5"/>
      <c r="E23" s="6"/>
      <c r="F23" s="6"/>
      <c r="O23" s="213"/>
      <c r="P23" s="217" t="s">
        <v>259</v>
      </c>
      <c r="Q23" s="213"/>
      <c r="R23" s="213"/>
      <c r="S23" s="213"/>
      <c r="T23" s="214">
        <v>0</v>
      </c>
    </row>
    <row r="24" spans="1:20" ht="15.75">
      <c r="A24" s="3"/>
      <c r="B24" s="3"/>
      <c r="C24" s="3"/>
      <c r="D24" s="3"/>
      <c r="E24" s="3"/>
      <c r="F24" s="3"/>
      <c r="G24" s="3"/>
      <c r="H24" s="3"/>
      <c r="I24" s="3"/>
      <c r="J24" s="3"/>
      <c r="K24" s="3"/>
      <c r="L24" s="3"/>
      <c r="M24" s="3"/>
      <c r="O24" s="212"/>
      <c r="P24" s="217" t="s">
        <v>260</v>
      </c>
      <c r="Q24" s="213"/>
      <c r="R24" s="213"/>
      <c r="S24" s="213"/>
      <c r="T24" s="214">
        <v>0</v>
      </c>
    </row>
    <row r="25" spans="1:20" ht="15.75">
      <c r="A25" s="829" t="s">
        <v>1491</v>
      </c>
      <c r="B25" s="830"/>
      <c r="C25" s="830"/>
      <c r="D25" s="830"/>
      <c r="E25" s="830"/>
      <c r="F25" s="830"/>
      <c r="G25" s="830"/>
      <c r="H25" s="830"/>
      <c r="I25" s="830"/>
      <c r="J25" s="830"/>
      <c r="K25" s="3"/>
      <c r="L25" s="3"/>
      <c r="M25" s="3"/>
      <c r="O25" s="213"/>
      <c r="P25" s="217" t="s">
        <v>1591</v>
      </c>
      <c r="Q25" s="217"/>
      <c r="R25" s="213"/>
      <c r="S25" s="213"/>
      <c r="T25" s="214">
        <v>0</v>
      </c>
    </row>
    <row r="26" spans="1:20" ht="15.75">
      <c r="A26" s="829"/>
      <c r="B26" s="830"/>
      <c r="C26" s="830"/>
      <c r="D26" s="830"/>
      <c r="E26" s="830"/>
      <c r="F26" s="830"/>
      <c r="G26" s="830"/>
      <c r="H26" s="830"/>
      <c r="I26" s="830"/>
      <c r="J26" s="830"/>
      <c r="K26" s="3"/>
      <c r="L26" s="3"/>
      <c r="M26" s="3"/>
      <c r="O26" s="213"/>
      <c r="P26" s="217" t="s">
        <v>261</v>
      </c>
      <c r="Q26" s="217"/>
      <c r="R26" s="213"/>
      <c r="S26" s="213"/>
      <c r="T26" s="214">
        <v>0</v>
      </c>
    </row>
    <row r="27" spans="1:20" ht="15.75">
      <c r="A27" s="830"/>
      <c r="B27" s="830"/>
      <c r="C27" s="830"/>
      <c r="D27" s="830"/>
      <c r="E27" s="830"/>
      <c r="F27" s="830"/>
      <c r="G27" s="830"/>
      <c r="H27" s="830"/>
      <c r="I27" s="830"/>
      <c r="J27" s="830"/>
      <c r="K27" s="3"/>
      <c r="L27" s="3"/>
      <c r="M27" s="3"/>
      <c r="O27" s="213"/>
      <c r="P27" s="215" t="s">
        <v>262</v>
      </c>
      <c r="Q27" s="217"/>
      <c r="R27" s="213"/>
      <c r="S27" s="213"/>
      <c r="T27" s="214">
        <v>0</v>
      </c>
    </row>
    <row r="28" spans="1:20" ht="15.75">
      <c r="A28" s="830"/>
      <c r="B28" s="830"/>
      <c r="C28" s="830"/>
      <c r="D28" s="830"/>
      <c r="E28" s="830"/>
      <c r="F28" s="830"/>
      <c r="G28" s="830"/>
      <c r="H28" s="830"/>
      <c r="I28" s="830"/>
      <c r="J28" s="830"/>
      <c r="K28" s="3"/>
      <c r="L28" s="3"/>
      <c r="M28" s="3"/>
      <c r="O28" s="213"/>
      <c r="P28" s="215" t="s">
        <v>263</v>
      </c>
      <c r="Q28" s="217"/>
      <c r="R28" s="213"/>
      <c r="S28" s="213"/>
      <c r="T28" s="214">
        <v>0</v>
      </c>
    </row>
    <row r="29" spans="1:20" ht="15.75">
      <c r="A29" s="830"/>
      <c r="B29" s="830"/>
      <c r="C29" s="830"/>
      <c r="D29" s="830"/>
      <c r="E29" s="830"/>
      <c r="F29" s="830"/>
      <c r="G29" s="830"/>
      <c r="H29" s="830"/>
      <c r="I29" s="830"/>
      <c r="J29" s="830"/>
      <c r="K29" s="3"/>
      <c r="L29" s="3"/>
      <c r="M29" s="3"/>
      <c r="O29" s="213"/>
      <c r="P29" s="215" t="s">
        <v>264</v>
      </c>
      <c r="Q29" s="217"/>
      <c r="R29" s="213"/>
      <c r="S29" s="213"/>
      <c r="T29" s="214">
        <v>0</v>
      </c>
    </row>
    <row r="30" spans="1:20" ht="15.75">
      <c r="A30" s="830"/>
      <c r="B30" s="830"/>
      <c r="C30" s="830"/>
      <c r="D30" s="830"/>
      <c r="E30" s="830"/>
      <c r="F30" s="830"/>
      <c r="G30" s="830"/>
      <c r="H30" s="830"/>
      <c r="I30" s="830"/>
      <c r="J30" s="830"/>
      <c r="K30" s="3"/>
      <c r="L30" s="3"/>
      <c r="M30" s="3"/>
      <c r="O30" s="213"/>
      <c r="P30" s="215" t="s">
        <v>265</v>
      </c>
      <c r="Q30" s="217"/>
      <c r="R30" s="213"/>
      <c r="S30" s="213"/>
      <c r="T30" s="214">
        <v>0</v>
      </c>
    </row>
    <row r="31" spans="1:20" ht="15.75">
      <c r="A31" s="830"/>
      <c r="B31" s="830"/>
      <c r="C31" s="830"/>
      <c r="D31" s="830"/>
      <c r="E31" s="830"/>
      <c r="F31" s="830"/>
      <c r="G31" s="830"/>
      <c r="H31" s="830"/>
      <c r="I31" s="830"/>
      <c r="J31" s="830"/>
      <c r="K31" s="3"/>
      <c r="L31" s="3"/>
      <c r="M31" s="3"/>
      <c r="O31" s="213"/>
      <c r="P31" s="215" t="s">
        <v>268</v>
      </c>
      <c r="Q31" s="217"/>
      <c r="R31" s="213"/>
      <c r="S31" s="213"/>
      <c r="T31" s="214">
        <v>0</v>
      </c>
    </row>
    <row r="32" spans="1:20" ht="15.75">
      <c r="A32" s="831"/>
      <c r="B32" s="832"/>
      <c r="C32" s="832"/>
      <c r="D32" s="832"/>
      <c r="E32" s="832"/>
      <c r="F32" s="832"/>
      <c r="G32" s="832"/>
      <c r="H32" s="832"/>
      <c r="I32" s="832"/>
      <c r="J32" s="832"/>
      <c r="K32" s="3"/>
      <c r="L32" s="3"/>
      <c r="M32" s="3"/>
      <c r="O32" s="213"/>
      <c r="P32" s="215" t="s">
        <v>266</v>
      </c>
      <c r="Q32" s="217"/>
      <c r="R32" s="213"/>
      <c r="S32" s="213"/>
      <c r="T32" s="214">
        <v>0</v>
      </c>
    </row>
    <row r="33" spans="1:20" ht="18.75">
      <c r="A33" s="828" t="s">
        <v>1858</v>
      </c>
      <c r="B33" s="828"/>
      <c r="C33" s="828"/>
      <c r="D33" s="828"/>
      <c r="E33" s="828"/>
      <c r="F33" s="828"/>
      <c r="G33" s="828"/>
      <c r="H33" s="828"/>
      <c r="I33" s="828"/>
      <c r="J33" s="828"/>
      <c r="K33" s="3"/>
      <c r="L33" s="3"/>
      <c r="M33" s="3"/>
      <c r="O33" s="213"/>
      <c r="P33" s="822" t="s">
        <v>196</v>
      </c>
      <c r="Q33" s="822"/>
      <c r="R33" s="212"/>
      <c r="S33" s="212"/>
      <c r="T33" s="214">
        <v>0</v>
      </c>
    </row>
    <row r="34" spans="1:20" ht="15.75">
      <c r="A34" s="206"/>
      <c r="B34" s="206"/>
      <c r="C34" s="206"/>
      <c r="D34" s="206"/>
      <c r="E34" s="206"/>
      <c r="F34" s="206"/>
      <c r="G34" s="206"/>
      <c r="H34" s="206"/>
      <c r="I34" s="206"/>
      <c r="J34" s="206"/>
      <c r="K34" s="3"/>
      <c r="L34" s="3"/>
      <c r="M34" s="3"/>
      <c r="O34" s="822" t="s">
        <v>233</v>
      </c>
      <c r="P34" s="822"/>
      <c r="Q34" s="822"/>
      <c r="R34" s="822"/>
      <c r="S34" s="212"/>
      <c r="T34" s="214">
        <v>0</v>
      </c>
    </row>
    <row r="35" spans="1:20" ht="16.5" customHeight="1">
      <c r="O35" s="833" t="s">
        <v>1888</v>
      </c>
      <c r="P35" s="833"/>
      <c r="Q35" s="833"/>
      <c r="R35" s="833"/>
      <c r="S35" s="212"/>
      <c r="T35" s="214"/>
    </row>
    <row r="36" spans="1:20" ht="16.5" customHeight="1">
      <c r="O36" s="833" t="s">
        <v>1887</v>
      </c>
      <c r="P36" s="833"/>
      <c r="Q36" s="833"/>
      <c r="R36" s="833"/>
      <c r="S36" s="212"/>
      <c r="T36" s="214"/>
    </row>
    <row r="37" spans="1:20" ht="16.5" customHeight="1">
      <c r="O37" s="833"/>
      <c r="P37" s="833"/>
      <c r="Q37" s="833"/>
      <c r="R37" s="833"/>
      <c r="S37" s="212"/>
      <c r="T37" s="214"/>
    </row>
    <row r="38" spans="1:20" ht="16.5" customHeight="1"/>
    <row r="39" spans="1:20" ht="13.5" customHeight="1"/>
    <row r="40" spans="1:20" ht="10.5" customHeight="1"/>
    <row r="41" spans="1:20" ht="10.5" customHeight="1"/>
    <row r="42" spans="1:20" ht="10.5" customHeight="1"/>
    <row r="43" spans="1:20" ht="10.5" customHeight="1"/>
    <row r="44" spans="1:20" ht="10.5" customHeight="1"/>
    <row r="45" spans="1:20" ht="10.5" customHeight="1"/>
    <row r="46" spans="1:20" ht="10.5" customHeight="1"/>
  </sheetData>
  <mergeCells count="20">
    <mergeCell ref="A32:J32"/>
    <mergeCell ref="O35:R35"/>
    <mergeCell ref="O37:R37"/>
    <mergeCell ref="O36:R36"/>
    <mergeCell ref="A2:P4"/>
    <mergeCell ref="P33:Q33"/>
    <mergeCell ref="O34:R34"/>
    <mergeCell ref="R13:T13"/>
    <mergeCell ref="O13:Q13"/>
    <mergeCell ref="O18:R18"/>
    <mergeCell ref="A6:M6"/>
    <mergeCell ref="A15:J20"/>
    <mergeCell ref="A8:D10"/>
    <mergeCell ref="G8:H10"/>
    <mergeCell ref="L8:M10"/>
    <mergeCell ref="A33:J33"/>
    <mergeCell ref="A21:J21"/>
    <mergeCell ref="O16:P16"/>
    <mergeCell ref="Q16:R16"/>
    <mergeCell ref="A25:J31"/>
  </mergeCells>
  <phoneticPr fontId="14" type="noConversion"/>
  <hyperlinks>
    <hyperlink ref="A21" r:id="rId1"/>
    <hyperlink ref="A33" r:id="rId2"/>
    <hyperlink ref="P33" location="Угловые!A1" display="Угловые"/>
    <hyperlink ref="O18" location="Аксессуары!A6" display="Аксессуары "/>
    <hyperlink ref="O16:R16" location="'Ножи MIKADZO'!A1" display="Ножи MIKADZO"/>
    <hyperlink ref="P20:Q20" location="'нерж. сталь 30 см'!A1" display="Нерж. сталь 30 см"/>
    <hyperlink ref="P21:Q21" location="'нерж. сталь 40 см'!A1" display="Нерж. сталь 40 см"/>
    <hyperlink ref="P23:Q23" location="'нерж. сталь 50 см'!A1" display="Нерж. сталь 50 см"/>
    <hyperlink ref="P22" location="'нерж. сталь 45 см'!A1" display="Нерж. сталь 45 см"/>
    <hyperlink ref="P24:Q24" location="'нерж. сталь 60 см'!A1" display="Нерж. сталь 60 см"/>
    <hyperlink ref="P26:Q26" location="'нерж. сталь 90 см'!A1" display="Нерж. сталь 90 см"/>
    <hyperlink ref="P27" location="'гранит 30 см '!A1" display="Гранит 30 см"/>
    <hyperlink ref="P28" location="'гранит 40 см'!A1" display="Гранит 40 см"/>
    <hyperlink ref="P29" location="'гранит 45 см'!A1" display="Гранит 45 см"/>
    <hyperlink ref="P30" location="'гранит 50 см '!A1" display="Гранит 50 см"/>
    <hyperlink ref="P32" location="'гранит 90 см '!A1" display="Гранит 90 см"/>
    <hyperlink ref="O17" location="'Смесители + дозаторы OMOIKIRI'!A1" display="Смесители + дозаторы OMOIKIRI"/>
    <hyperlink ref="P31" location="'гранит 60 см'!A1" display="Гранит 60 см"/>
    <hyperlink ref="O34" location="'Общий прайс'!A8" display="Общий прайс"/>
    <hyperlink ref="P25:Q25" location="'нерж. сталь 90 см'!A1" display="Нерж. сталь 90 см"/>
    <hyperlink ref="G11" r:id="rId3"/>
    <hyperlink ref="O35" location="'Общий прайс'!A8" display="Общий прайс"/>
    <hyperlink ref="O35:R35" location="Новинки!A8" display="Новинки"/>
    <hyperlink ref="O36" location="'Общий прайс'!A8" display="Общий прайс"/>
    <hyperlink ref="O36:R36" location="Вывод!A8" display="Вывод"/>
  </hyperlinks>
  <printOptions verticalCentered="1"/>
  <pageMargins left="0.23622047244094491" right="0.23622047244094491" top="0.74803149606299213" bottom="0.74803149606299213" header="0.31496062992125984" footer="0.31496062992125984"/>
  <pageSetup paperSize="9" scale="74" fitToWidth="0" orientation="landscape" horizontalDpi="300" verticalDpi="30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25"/>
  <sheetViews>
    <sheetView workbookViewId="0">
      <selection activeCell="G7" sqref="G7"/>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6384" width="9.140625" style="50"/>
  </cols>
  <sheetData>
    <row r="1" spans="1:11" ht="11.25" customHeight="1">
      <c r="A1" s="8"/>
      <c r="B1" s="8"/>
      <c r="C1" s="8"/>
      <c r="D1" s="8"/>
      <c r="E1" s="8"/>
      <c r="F1" s="8"/>
      <c r="G1" s="8"/>
      <c r="H1" s="8"/>
      <c r="I1" s="8"/>
      <c r="J1" s="8"/>
    </row>
    <row r="2" spans="1:11" ht="11.25" customHeight="1">
      <c r="A2" s="925" t="s">
        <v>52</v>
      </c>
      <c r="B2" s="926"/>
      <c r="C2" s="926"/>
      <c r="D2" s="926"/>
      <c r="E2" s="926"/>
      <c r="F2" s="926"/>
      <c r="G2" s="926"/>
      <c r="H2" s="926"/>
      <c r="I2" s="926"/>
      <c r="J2" s="926"/>
      <c r="K2" s="926"/>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102" customFormat="1" ht="18.75" customHeight="1">
      <c r="A5" s="49" t="s">
        <v>193</v>
      </c>
      <c r="B5" s="42"/>
      <c r="C5" s="42"/>
      <c r="D5" s="42"/>
      <c r="E5" s="42"/>
      <c r="F5" s="42"/>
      <c r="G5" s="140" t="s">
        <v>188</v>
      </c>
      <c r="H5" s="42"/>
      <c r="I5" s="42"/>
      <c r="J5" s="42"/>
      <c r="K5" s="42"/>
    </row>
    <row r="6" spans="1:11" s="102" customFormat="1" ht="18.75" customHeight="1">
      <c r="A6" s="221" t="s">
        <v>3166</v>
      </c>
      <c r="B6" s="42"/>
      <c r="C6" s="42"/>
      <c r="D6" s="42"/>
      <c r="E6" s="42"/>
      <c r="F6" s="42"/>
      <c r="G6" s="230">
        <v>0.3</v>
      </c>
      <c r="H6" s="42"/>
      <c r="I6" s="42"/>
      <c r="J6" s="42"/>
      <c r="K6" s="42"/>
    </row>
    <row r="7" spans="1:11" ht="52.5" customHeight="1">
      <c r="A7" s="116" t="s">
        <v>26</v>
      </c>
      <c r="B7" s="116" t="s">
        <v>27</v>
      </c>
      <c r="C7" s="117" t="s">
        <v>10</v>
      </c>
      <c r="D7" s="118" t="s">
        <v>28</v>
      </c>
      <c r="E7" s="118" t="s">
        <v>231</v>
      </c>
      <c r="F7" s="117" t="s">
        <v>39</v>
      </c>
      <c r="G7" s="117" t="s">
        <v>190</v>
      </c>
      <c r="H7" s="118" t="s">
        <v>29</v>
      </c>
      <c r="I7" s="118" t="s">
        <v>30</v>
      </c>
      <c r="J7" s="235" t="s">
        <v>1281</v>
      </c>
      <c r="K7" s="119" t="s">
        <v>1284</v>
      </c>
    </row>
    <row r="8" spans="1:11" ht="15" customHeight="1">
      <c r="A8" s="113"/>
      <c r="B8" s="107"/>
      <c r="C8" s="107"/>
      <c r="D8" s="107"/>
      <c r="E8" s="107"/>
      <c r="F8" s="107"/>
      <c r="G8" s="107"/>
      <c r="H8" s="107"/>
      <c r="I8" s="107"/>
      <c r="J8" s="107"/>
      <c r="K8" s="108"/>
    </row>
    <row r="9" spans="1:11" ht="99" customHeight="1">
      <c r="A9" s="304"/>
      <c r="B9" s="305" t="s">
        <v>1019</v>
      </c>
      <c r="C9" s="27">
        <v>4973087</v>
      </c>
      <c r="D9" s="28" t="s">
        <v>2474</v>
      </c>
      <c r="E9" s="45"/>
      <c r="F9" s="26">
        <f>VLOOKUP(C9,'Общий прайс'!$A:C,3,0)</f>
        <v>56788</v>
      </c>
      <c r="G9" s="96">
        <f t="shared" ref="G9:G14" si="0">F9*(1-$G$6)</f>
        <v>39751.599999999999</v>
      </c>
      <c r="H9" s="28" t="s">
        <v>138</v>
      </c>
      <c r="I9" s="28" t="s">
        <v>1299</v>
      </c>
      <c r="J9" s="939" t="s">
        <v>1298</v>
      </c>
      <c r="K9" s="951" t="s">
        <v>1294</v>
      </c>
    </row>
    <row r="10" spans="1:11" ht="99" customHeight="1">
      <c r="A10" s="304"/>
      <c r="B10" s="305" t="s">
        <v>1020</v>
      </c>
      <c r="C10" s="27">
        <v>4973088</v>
      </c>
      <c r="D10" s="28" t="s">
        <v>2474</v>
      </c>
      <c r="E10" s="45"/>
      <c r="F10" s="26">
        <f>VLOOKUP(C10,'Общий прайс'!$A:C,3,0)</f>
        <v>56788</v>
      </c>
      <c r="G10" s="96">
        <f t="shared" si="0"/>
        <v>39751.599999999999</v>
      </c>
      <c r="H10" s="28" t="s">
        <v>138</v>
      </c>
      <c r="I10" s="28" t="s">
        <v>1299</v>
      </c>
      <c r="J10" s="941"/>
      <c r="K10" s="951"/>
    </row>
    <row r="11" spans="1:11" ht="99" customHeight="1">
      <c r="A11" s="304"/>
      <c r="B11" s="305" t="s">
        <v>1021</v>
      </c>
      <c r="C11" s="27">
        <v>4973101</v>
      </c>
      <c r="D11" s="305" t="s">
        <v>2473</v>
      </c>
      <c r="E11" s="45"/>
      <c r="F11" s="26">
        <f>VLOOKUP(C11,'Общий прайс'!$A:C,3,0)</f>
        <v>56788</v>
      </c>
      <c r="G11" s="96">
        <f t="shared" si="0"/>
        <v>39751.599999999999</v>
      </c>
      <c r="H11" s="28" t="s">
        <v>138</v>
      </c>
      <c r="I11" s="28" t="s">
        <v>1299</v>
      </c>
      <c r="J11" s="941"/>
      <c r="K11" s="951"/>
    </row>
    <row r="12" spans="1:11" ht="99" customHeight="1">
      <c r="A12" s="304"/>
      <c r="B12" s="305" t="s">
        <v>1022</v>
      </c>
      <c r="C12" s="27">
        <v>4973102</v>
      </c>
      <c r="D12" s="305" t="s">
        <v>2473</v>
      </c>
      <c r="E12" s="45"/>
      <c r="F12" s="26">
        <f>VLOOKUP(C12,'Общий прайс'!$A:C,3,0)</f>
        <v>56788</v>
      </c>
      <c r="G12" s="96">
        <f t="shared" si="0"/>
        <v>39751.599999999999</v>
      </c>
      <c r="H12" s="28" t="s">
        <v>138</v>
      </c>
      <c r="I12" s="28" t="s">
        <v>1299</v>
      </c>
      <c r="J12" s="941"/>
      <c r="K12" s="951"/>
    </row>
    <row r="13" spans="1:11" ht="99" customHeight="1">
      <c r="A13" s="304"/>
      <c r="B13" s="305" t="s">
        <v>1023</v>
      </c>
      <c r="C13" s="27">
        <v>4973062</v>
      </c>
      <c r="D13" s="305" t="s">
        <v>2470</v>
      </c>
      <c r="E13" s="45"/>
      <c r="F13" s="26">
        <f>VLOOKUP(C13,'Общий прайс'!$A:C,3,0)</f>
        <v>48488</v>
      </c>
      <c r="G13" s="96">
        <f t="shared" si="0"/>
        <v>33941.599999999999</v>
      </c>
      <c r="H13" s="28" t="s">
        <v>138</v>
      </c>
      <c r="I13" s="28" t="s">
        <v>1299</v>
      </c>
      <c r="J13" s="941"/>
      <c r="K13" s="951"/>
    </row>
    <row r="14" spans="1:11" s="100" customFormat="1" ht="99" customHeight="1">
      <c r="A14" s="304"/>
      <c r="B14" s="305" t="s">
        <v>1024</v>
      </c>
      <c r="C14" s="27">
        <v>4973063</v>
      </c>
      <c r="D14" s="305" t="s">
        <v>2470</v>
      </c>
      <c r="E14" s="45"/>
      <c r="F14" s="26">
        <f>VLOOKUP(C14,'Общий прайс'!$A:C,3,0)</f>
        <v>48488</v>
      </c>
      <c r="G14" s="96">
        <f t="shared" si="0"/>
        <v>33941.599999999999</v>
      </c>
      <c r="H14" s="28" t="s">
        <v>138</v>
      </c>
      <c r="I14" s="28" t="s">
        <v>1299</v>
      </c>
      <c r="J14" s="940"/>
      <c r="K14" s="951"/>
    </row>
    <row r="15" spans="1:11" ht="99" customHeight="1">
      <c r="A15" s="27"/>
      <c r="B15" s="28" t="s">
        <v>1035</v>
      </c>
      <c r="C15" s="29">
        <v>4973089</v>
      </c>
      <c r="D15" s="28" t="s">
        <v>2474</v>
      </c>
      <c r="E15" s="28"/>
      <c r="F15" s="26">
        <f>VLOOKUP(C15,'Общий прайс'!$A:C,3,0)</f>
        <v>84588</v>
      </c>
      <c r="G15" s="97">
        <f t="shared" ref="G15:G21" si="1">F15*(1-$G$6)</f>
        <v>59211.6</v>
      </c>
      <c r="H15" s="28" t="s">
        <v>324</v>
      </c>
      <c r="I15" s="28" t="s">
        <v>325</v>
      </c>
      <c r="J15" s="939" t="s">
        <v>1301</v>
      </c>
      <c r="K15" s="951"/>
    </row>
    <row r="16" spans="1:11" ht="99" customHeight="1">
      <c r="A16" s="27"/>
      <c r="B16" s="28" t="s">
        <v>1036</v>
      </c>
      <c r="C16" s="29">
        <v>4973090</v>
      </c>
      <c r="D16" s="28" t="s">
        <v>2474</v>
      </c>
      <c r="E16" s="28"/>
      <c r="F16" s="26">
        <f>VLOOKUP(C16,'Общий прайс'!$A:C,3,0)</f>
        <v>84588</v>
      </c>
      <c r="G16" s="97">
        <f t="shared" si="1"/>
        <v>59211.6</v>
      </c>
      <c r="H16" s="28" t="s">
        <v>839</v>
      </c>
      <c r="I16" s="28" t="s">
        <v>840</v>
      </c>
      <c r="J16" s="941"/>
      <c r="K16" s="951"/>
    </row>
    <row r="17" spans="1:11" ht="99" customHeight="1">
      <c r="A17" s="27"/>
      <c r="B17" s="28" t="s">
        <v>1037</v>
      </c>
      <c r="C17" s="29">
        <v>4973103</v>
      </c>
      <c r="D17" s="28" t="s">
        <v>2473</v>
      </c>
      <c r="E17" s="28"/>
      <c r="F17" s="26">
        <f>VLOOKUP(C17,'Общий прайс'!$A:C,3,0)</f>
        <v>90988</v>
      </c>
      <c r="G17" s="97">
        <f t="shared" si="1"/>
        <v>63691.6</v>
      </c>
      <c r="H17" s="28" t="s">
        <v>324</v>
      </c>
      <c r="I17" s="28" t="s">
        <v>325</v>
      </c>
      <c r="J17" s="941"/>
      <c r="K17" s="951"/>
    </row>
    <row r="18" spans="1:11" ht="99" customHeight="1">
      <c r="A18" s="27"/>
      <c r="B18" s="28" t="s">
        <v>1038</v>
      </c>
      <c r="C18" s="29">
        <v>4973104</v>
      </c>
      <c r="D18" s="28" t="s">
        <v>2473</v>
      </c>
      <c r="E18" s="28"/>
      <c r="F18" s="26">
        <f>VLOOKUP(C18,'Общий прайс'!$A:C,3,0)</f>
        <v>90988</v>
      </c>
      <c r="G18" s="97">
        <f t="shared" si="1"/>
        <v>63691.6</v>
      </c>
      <c r="H18" s="28" t="s">
        <v>324</v>
      </c>
      <c r="I18" s="28" t="s">
        <v>325</v>
      </c>
      <c r="J18" s="941"/>
      <c r="K18" s="951"/>
    </row>
    <row r="19" spans="1:11" ht="99" customHeight="1">
      <c r="A19" s="27"/>
      <c r="B19" s="28" t="s">
        <v>1039</v>
      </c>
      <c r="C19" s="29">
        <v>4973544</v>
      </c>
      <c r="D19" s="28" t="s">
        <v>2470</v>
      </c>
      <c r="E19" s="28"/>
      <c r="F19" s="26">
        <f>VLOOKUP(C19,'Общий прайс'!$A:C,3,0)</f>
        <v>55488</v>
      </c>
      <c r="G19" s="97">
        <f t="shared" si="1"/>
        <v>38841.599999999999</v>
      </c>
      <c r="H19" s="28" t="s">
        <v>324</v>
      </c>
      <c r="I19" s="28" t="s">
        <v>325</v>
      </c>
      <c r="J19" s="941"/>
      <c r="K19" s="951"/>
    </row>
    <row r="20" spans="1:11" ht="99" customHeight="1">
      <c r="A20" s="27"/>
      <c r="B20" s="28" t="s">
        <v>1040</v>
      </c>
      <c r="C20" s="29">
        <v>4973547</v>
      </c>
      <c r="D20" s="28" t="s">
        <v>2470</v>
      </c>
      <c r="E20" s="28"/>
      <c r="F20" s="26">
        <f>VLOOKUP(C20,'Общий прайс'!$A:C,3,0)</f>
        <v>55488</v>
      </c>
      <c r="G20" s="97">
        <f t="shared" si="1"/>
        <v>38841.599999999999</v>
      </c>
      <c r="H20" s="28" t="s">
        <v>324</v>
      </c>
      <c r="I20" s="28" t="s">
        <v>325</v>
      </c>
      <c r="J20" s="940"/>
      <c r="K20" s="951"/>
    </row>
    <row r="21" spans="1:11" ht="99" customHeight="1">
      <c r="A21" s="27"/>
      <c r="B21" s="28" t="s">
        <v>1929</v>
      </c>
      <c r="C21" s="29">
        <v>4993500</v>
      </c>
      <c r="D21" s="28" t="s">
        <v>2470</v>
      </c>
      <c r="E21" s="28"/>
      <c r="F21" s="26">
        <f>VLOOKUP(C21,'Общий прайс'!$A:C,3,0)</f>
        <v>21688</v>
      </c>
      <c r="G21" s="97">
        <f t="shared" si="1"/>
        <v>15181.599999999999</v>
      </c>
      <c r="H21" s="28" t="s">
        <v>1930</v>
      </c>
      <c r="I21" s="28" t="s">
        <v>1931</v>
      </c>
      <c r="J21" s="433" t="s">
        <v>1932</v>
      </c>
      <c r="K21" s="951"/>
    </row>
    <row r="22" spans="1:11" ht="99" customHeight="1">
      <c r="A22" s="27"/>
      <c r="B22" s="28" t="s">
        <v>1861</v>
      </c>
      <c r="C22" s="29">
        <v>4993501</v>
      </c>
      <c r="D22" s="28" t="s">
        <v>2470</v>
      </c>
      <c r="E22" s="28"/>
      <c r="F22" s="26">
        <f>VLOOKUP(C22,'Общий прайс'!$A:C,3,0)</f>
        <v>29788</v>
      </c>
      <c r="G22" s="97">
        <f t="shared" ref="G22" si="2">F22*(1-$G$6)</f>
        <v>20851.599999999999</v>
      </c>
      <c r="H22" s="28" t="s">
        <v>1862</v>
      </c>
      <c r="I22" s="28" t="s">
        <v>1863</v>
      </c>
      <c r="J22" s="433" t="s">
        <v>1937</v>
      </c>
      <c r="K22" s="951"/>
    </row>
    <row r="23" spans="1:11" ht="99" customHeight="1">
      <c r="A23" s="27"/>
      <c r="B23" s="28" t="s">
        <v>2685</v>
      </c>
      <c r="C23" s="29">
        <v>4993498</v>
      </c>
      <c r="D23" s="28" t="s">
        <v>2473</v>
      </c>
      <c r="E23" s="28"/>
      <c r="F23" s="26">
        <f>VLOOKUP(C23,'Общий прайс'!$A:C,3,0)</f>
        <v>52788</v>
      </c>
      <c r="G23" s="97">
        <f t="shared" ref="G23:G25" si="3">F23*(1-$G$6)</f>
        <v>36951.599999999999</v>
      </c>
      <c r="H23" s="28" t="s">
        <v>2688</v>
      </c>
      <c r="I23" s="28" t="s">
        <v>2689</v>
      </c>
      <c r="J23" s="952" t="s">
        <v>1285</v>
      </c>
      <c r="K23" s="951"/>
    </row>
    <row r="24" spans="1:11" ht="99" customHeight="1">
      <c r="A24" s="27"/>
      <c r="B24" s="28" t="s">
        <v>2686</v>
      </c>
      <c r="C24" s="29">
        <v>4993497</v>
      </c>
      <c r="D24" s="28" t="s">
        <v>2470</v>
      </c>
      <c r="E24" s="28"/>
      <c r="F24" s="26">
        <f>VLOOKUP(C24,'Общий прайс'!$A:C,3,0)</f>
        <v>45888</v>
      </c>
      <c r="G24" s="97">
        <f t="shared" si="3"/>
        <v>32121.599999999999</v>
      </c>
      <c r="H24" s="28" t="s">
        <v>2688</v>
      </c>
      <c r="I24" s="28" t="s">
        <v>2689</v>
      </c>
      <c r="J24" s="953"/>
      <c r="K24" s="951"/>
    </row>
    <row r="25" spans="1:11" ht="99" customHeight="1">
      <c r="A25" s="27"/>
      <c r="B25" s="28" t="s">
        <v>2687</v>
      </c>
      <c r="C25" s="29">
        <v>4993499</v>
      </c>
      <c r="D25" s="28" t="s">
        <v>2474</v>
      </c>
      <c r="E25" s="28"/>
      <c r="F25" s="26">
        <f>VLOOKUP(C25,'Общий прайс'!$A:C,3,0)</f>
        <v>52788</v>
      </c>
      <c r="G25" s="97">
        <f t="shared" si="3"/>
        <v>36951.599999999999</v>
      </c>
      <c r="H25" s="28" t="s">
        <v>2688</v>
      </c>
      <c r="I25" s="28" t="s">
        <v>2689</v>
      </c>
      <c r="J25" s="954"/>
      <c r="K25" s="951"/>
    </row>
  </sheetData>
  <mergeCells count="5">
    <mergeCell ref="A2:K2"/>
    <mergeCell ref="J9:J14"/>
    <mergeCell ref="J15:J20"/>
    <mergeCell ref="K9:K25"/>
    <mergeCell ref="J23:J25"/>
  </mergeCell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tint="-0.249977111117893"/>
  </sheetPr>
  <dimension ref="A1:K11"/>
  <sheetViews>
    <sheetView showGridLines="0" zoomScaleNormal="100" zoomScaleSheetLayoutView="100" workbookViewId="0">
      <pane ySplit="7" topLeftCell="A8" activePane="bottomLeft" state="frozen"/>
      <selection pane="bottomLeft" activeCell="G7" sqref="G7"/>
    </sheetView>
  </sheetViews>
  <sheetFormatPr defaultColWidth="9.140625" defaultRowHeight="12"/>
  <cols>
    <col min="1" max="2" width="18.140625" style="15" customWidth="1"/>
    <col min="3" max="3" width="8.5703125" style="87" customWidth="1"/>
    <col min="4" max="4" width="14.28515625" style="15" customWidth="1"/>
    <col min="5" max="5" width="7.140625" style="15" customWidth="1"/>
    <col min="6" max="6" width="7.85546875" style="15" customWidth="1"/>
    <col min="7" max="9" width="8.5703125" style="15" customWidth="1"/>
    <col min="10" max="10" width="25.7109375" style="15" customWidth="1"/>
    <col min="11" max="11" width="28.5703125" style="15" customWidth="1"/>
    <col min="12" max="16384" width="9.140625" style="15"/>
  </cols>
  <sheetData>
    <row r="1" spans="1:11" ht="11.25" customHeight="1">
      <c r="A1" s="8"/>
      <c r="B1" s="8"/>
      <c r="C1" s="8"/>
      <c r="D1" s="8"/>
      <c r="E1" s="8"/>
      <c r="F1" s="8"/>
      <c r="G1" s="8"/>
      <c r="H1" s="8"/>
      <c r="I1" s="8"/>
      <c r="J1" s="8"/>
      <c r="K1"/>
    </row>
    <row r="2" spans="1:11" ht="11.25" customHeight="1">
      <c r="A2" s="925" t="s">
        <v>52</v>
      </c>
      <c r="B2" s="926"/>
      <c r="C2" s="926"/>
      <c r="D2" s="926"/>
      <c r="E2" s="926"/>
      <c r="F2" s="926"/>
      <c r="G2" s="926"/>
      <c r="H2" s="926"/>
      <c r="I2" s="926"/>
      <c r="J2" s="926"/>
      <c r="K2" s="926"/>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16" customFormat="1" ht="18.75" customHeight="1">
      <c r="A5" s="49" t="s">
        <v>193</v>
      </c>
      <c r="B5" s="42"/>
      <c r="C5" s="42"/>
      <c r="D5" s="42"/>
      <c r="E5" s="42"/>
      <c r="F5" s="42"/>
      <c r="G5" s="140" t="s">
        <v>188</v>
      </c>
      <c r="H5" s="42"/>
      <c r="I5" s="42"/>
      <c r="J5" s="42"/>
      <c r="K5" s="42"/>
    </row>
    <row r="6" spans="1:11" s="16" customFormat="1" ht="18.75" customHeight="1">
      <c r="A6" s="221" t="s">
        <v>3166</v>
      </c>
      <c r="B6" s="42"/>
      <c r="C6" s="42"/>
      <c r="D6" s="42"/>
      <c r="E6" s="42"/>
      <c r="F6" s="42"/>
      <c r="G6" s="230">
        <v>0.3</v>
      </c>
      <c r="H6" s="42"/>
      <c r="I6" s="42"/>
      <c r="J6" s="42"/>
      <c r="K6" s="42"/>
    </row>
    <row r="7" spans="1:11" ht="52.5" customHeight="1">
      <c r="A7" s="116" t="s">
        <v>26</v>
      </c>
      <c r="B7" s="116" t="s">
        <v>27</v>
      </c>
      <c r="C7" s="117" t="s">
        <v>10</v>
      </c>
      <c r="D7" s="118" t="s">
        <v>28</v>
      </c>
      <c r="E7" s="118" t="s">
        <v>231</v>
      </c>
      <c r="F7" s="117" t="s">
        <v>39</v>
      </c>
      <c r="G7" s="117" t="s">
        <v>190</v>
      </c>
      <c r="H7" s="118" t="s">
        <v>29</v>
      </c>
      <c r="I7" s="118" t="s">
        <v>30</v>
      </c>
      <c r="J7" s="119" t="s">
        <v>1281</v>
      </c>
      <c r="K7" s="119" t="s">
        <v>1284</v>
      </c>
    </row>
    <row r="8" spans="1:11" ht="15" customHeight="1">
      <c r="A8" s="113"/>
      <c r="B8" s="236"/>
      <c r="C8" s="107"/>
      <c r="D8" s="107"/>
      <c r="E8" s="107"/>
      <c r="F8" s="107"/>
      <c r="G8" s="107"/>
      <c r="H8" s="107"/>
      <c r="I8" s="107"/>
      <c r="J8" s="107"/>
      <c r="K8" s="108"/>
    </row>
    <row r="9" spans="1:11" ht="99" customHeight="1">
      <c r="A9" s="27"/>
      <c r="B9" s="28" t="s">
        <v>2799</v>
      </c>
      <c r="C9" s="29">
        <v>4993793</v>
      </c>
      <c r="D9" s="28" t="s">
        <v>2473</v>
      </c>
      <c r="E9" s="28"/>
      <c r="F9" s="110">
        <f>VLOOKUP(C9,'Общий прайс'!$A:C,3,0)</f>
        <v>65688</v>
      </c>
      <c r="G9" s="97">
        <f>F9*(1-$G$6)</f>
        <v>45981.599999999999</v>
      </c>
      <c r="H9" s="28" t="s">
        <v>1286</v>
      </c>
      <c r="I9" s="28" t="s">
        <v>1287</v>
      </c>
      <c r="J9" s="939" t="s">
        <v>1298</v>
      </c>
      <c r="K9" s="955" t="s">
        <v>1293</v>
      </c>
    </row>
    <row r="10" spans="1:11" ht="99" customHeight="1">
      <c r="A10" s="27"/>
      <c r="B10" s="28" t="s">
        <v>2800</v>
      </c>
      <c r="C10" s="29">
        <v>4993791</v>
      </c>
      <c r="D10" s="28" t="s">
        <v>2470</v>
      </c>
      <c r="E10" s="28"/>
      <c r="F10" s="110">
        <f>VLOOKUP(C10,'Общий прайс'!$A:C,3,0)</f>
        <v>55488</v>
      </c>
      <c r="G10" s="97">
        <f>F10*(1-$G$6)</f>
        <v>38841.599999999999</v>
      </c>
      <c r="H10" s="28" t="s">
        <v>1286</v>
      </c>
      <c r="I10" s="28" t="s">
        <v>1287</v>
      </c>
      <c r="J10" s="941"/>
      <c r="K10" s="956"/>
    </row>
    <row r="11" spans="1:11" ht="99" customHeight="1">
      <c r="A11" s="27"/>
      <c r="B11" s="28" t="s">
        <v>2801</v>
      </c>
      <c r="C11" s="29">
        <v>4993792</v>
      </c>
      <c r="D11" s="28" t="s">
        <v>2474</v>
      </c>
      <c r="E11" s="28"/>
      <c r="F11" s="110">
        <f>VLOOKUP(C11,'Общий прайс'!$A:C,3,0)</f>
        <v>65688</v>
      </c>
      <c r="G11" s="97">
        <f>F11*(1-$G$6)</f>
        <v>45981.599999999999</v>
      </c>
      <c r="H11" s="28" t="s">
        <v>1286</v>
      </c>
      <c r="I11" s="28" t="s">
        <v>1287</v>
      </c>
      <c r="J11" s="940"/>
      <c r="K11" s="957"/>
    </row>
  </sheetData>
  <mergeCells count="3">
    <mergeCell ref="K9:K11"/>
    <mergeCell ref="J9:J11"/>
    <mergeCell ref="A2:K2"/>
  </mergeCells>
  <pageMargins left="0.7" right="0.7" top="0.75" bottom="0.75" header="0.3" footer="0.3"/>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3" tint="0.59999389629810485"/>
  </sheetPr>
  <dimension ref="A1:K31"/>
  <sheetViews>
    <sheetView showGridLines="0" zoomScaleNormal="100" workbookViewId="0">
      <pane ySplit="9" topLeftCell="A10" activePane="bottomLeft" state="frozen"/>
      <selection pane="bottomLeft" activeCell="I9" sqref="I9"/>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3.5703125" customWidth="1"/>
    <col min="11" max="11" width="28.5703125" customWidth="1"/>
  </cols>
  <sheetData>
    <row r="1" spans="1:11" ht="11.25" customHeight="1">
      <c r="A1" s="76"/>
      <c r="B1" s="77"/>
      <c r="C1" s="77"/>
      <c r="D1" s="77"/>
      <c r="E1" s="77"/>
      <c r="F1" s="77"/>
      <c r="G1" s="77"/>
      <c r="H1" s="77"/>
      <c r="I1" s="77"/>
      <c r="J1" s="77"/>
      <c r="K1" s="78"/>
    </row>
    <row r="2" spans="1:11" ht="11.25" customHeight="1">
      <c r="A2" s="958" t="s">
        <v>52</v>
      </c>
      <c r="B2" s="959"/>
      <c r="C2" s="959"/>
      <c r="D2" s="959"/>
      <c r="E2" s="959"/>
      <c r="F2" s="959"/>
      <c r="G2" s="959"/>
      <c r="H2" s="959"/>
      <c r="I2" s="959"/>
      <c r="J2" s="959"/>
      <c r="K2" s="959"/>
    </row>
    <row r="3" spans="1:11" ht="1.5" customHeight="1">
      <c r="A3" s="79"/>
      <c r="B3" s="9"/>
      <c r="C3" s="9"/>
      <c r="D3" s="9"/>
      <c r="E3" s="9"/>
      <c r="F3" s="9"/>
      <c r="G3" s="9"/>
      <c r="H3" s="9"/>
      <c r="I3" s="9"/>
      <c r="J3" s="9"/>
      <c r="K3" s="123"/>
    </row>
    <row r="4" spans="1:11" ht="11.25" customHeight="1">
      <c r="A4" s="79"/>
      <c r="B4" s="9"/>
      <c r="C4" s="9"/>
      <c r="D4" s="9"/>
      <c r="E4" s="9"/>
      <c r="F4" s="9"/>
      <c r="G4" s="9"/>
      <c r="H4" s="9"/>
      <c r="I4" s="9"/>
      <c r="J4" s="9"/>
      <c r="K4" s="123"/>
    </row>
    <row r="5" spans="1:11" s="23" customFormat="1" ht="18.75" customHeight="1">
      <c r="A5" s="49" t="s">
        <v>193</v>
      </c>
      <c r="B5" s="42"/>
      <c r="C5" s="22"/>
      <c r="D5" s="22"/>
      <c r="E5" s="22"/>
      <c r="F5" s="22"/>
      <c r="G5" s="22"/>
      <c r="H5" s="22"/>
      <c r="I5" s="22"/>
      <c r="J5" s="22"/>
      <c r="K5" s="123"/>
    </row>
    <row r="6" spans="1:11" s="23" customFormat="1" ht="18.75" customHeight="1">
      <c r="A6" s="221" t="s">
        <v>3166</v>
      </c>
      <c r="B6" s="42"/>
      <c r="C6" s="22"/>
      <c r="D6" s="22"/>
      <c r="E6" s="22"/>
      <c r="F6" s="22"/>
      <c r="G6" s="22"/>
      <c r="H6" s="22"/>
      <c r="I6" s="22"/>
      <c r="J6" s="22"/>
      <c r="K6" s="123"/>
    </row>
    <row r="7" spans="1:11" s="23" customFormat="1" ht="18" customHeight="1">
      <c r="A7" s="960" t="s">
        <v>1318</v>
      </c>
      <c r="B7" s="126"/>
      <c r="C7" s="124"/>
      <c r="D7" s="124"/>
      <c r="E7" s="124"/>
      <c r="F7" s="124"/>
      <c r="G7" s="124"/>
      <c r="H7" s="125"/>
      <c r="I7" s="140" t="s">
        <v>188</v>
      </c>
      <c r="J7" s="22"/>
      <c r="K7" s="123"/>
    </row>
    <row r="8" spans="1:11" s="23" customFormat="1" ht="17.25" customHeight="1">
      <c r="A8" s="961"/>
      <c r="B8" s="237"/>
      <c r="C8" s="123"/>
      <c r="D8" s="123"/>
      <c r="E8" s="123"/>
      <c r="F8" s="123"/>
      <c r="G8" s="123"/>
      <c r="H8" s="238"/>
      <c r="I8" s="141">
        <v>0.3</v>
      </c>
      <c r="J8" s="22"/>
      <c r="K8" s="123"/>
    </row>
    <row r="9" spans="1:11" ht="52.5" customHeight="1">
      <c r="A9" s="116" t="s">
        <v>26</v>
      </c>
      <c r="B9" s="116" t="s">
        <v>27</v>
      </c>
      <c r="C9" s="117" t="s">
        <v>10</v>
      </c>
      <c r="D9" s="118" t="s">
        <v>28</v>
      </c>
      <c r="E9" s="118" t="s">
        <v>29</v>
      </c>
      <c r="F9" s="118" t="s">
        <v>30</v>
      </c>
      <c r="G9" s="118" t="s">
        <v>231</v>
      </c>
      <c r="H9" s="117" t="s">
        <v>39</v>
      </c>
      <c r="I9" s="117" t="s">
        <v>190</v>
      </c>
      <c r="J9" s="119" t="s">
        <v>1281</v>
      </c>
      <c r="K9" s="119" t="s">
        <v>1284</v>
      </c>
    </row>
    <row r="10" spans="1:11" s="25" customFormat="1" ht="15" customHeight="1">
      <c r="A10" s="969"/>
      <c r="B10" s="970"/>
      <c r="C10" s="970"/>
      <c r="D10" s="970"/>
      <c r="E10" s="970"/>
      <c r="F10" s="970"/>
      <c r="G10" s="970"/>
      <c r="H10" s="970"/>
      <c r="I10" s="970"/>
      <c r="J10" s="970"/>
      <c r="K10" s="971"/>
    </row>
    <row r="11" spans="1:11" s="25" customFormat="1" ht="15" customHeight="1">
      <c r="A11" s="864" t="s">
        <v>1307</v>
      </c>
      <c r="B11" s="876"/>
      <c r="C11" s="876"/>
      <c r="D11" s="876"/>
      <c r="E11" s="876"/>
      <c r="F11" s="876"/>
      <c r="G11" s="876"/>
      <c r="H11" s="876"/>
      <c r="I11" s="876"/>
      <c r="J11" s="876"/>
      <c r="K11" s="877"/>
    </row>
    <row r="12" spans="1:11" s="25" customFormat="1" ht="15" customHeight="1">
      <c r="A12" s="962" t="s">
        <v>1302</v>
      </c>
      <c r="B12" s="963"/>
      <c r="C12" s="963"/>
      <c r="D12" s="963"/>
      <c r="E12" s="979"/>
      <c r="F12" s="980"/>
      <c r="G12" s="980"/>
      <c r="H12" s="980"/>
      <c r="I12" s="980"/>
      <c r="J12" s="981"/>
      <c r="K12" s="976" t="s">
        <v>1303</v>
      </c>
    </row>
    <row r="13" spans="1:11" s="25" customFormat="1" ht="15" customHeight="1">
      <c r="A13" s="967"/>
      <c r="B13" s="104" t="s">
        <v>112</v>
      </c>
      <c r="C13" s="32">
        <v>4993153</v>
      </c>
      <c r="D13" s="33" t="s">
        <v>248</v>
      </c>
      <c r="E13" s="964" t="s">
        <v>116</v>
      </c>
      <c r="F13" s="964" t="s">
        <v>117</v>
      </c>
      <c r="G13" s="982"/>
      <c r="H13" s="26">
        <f>VLOOKUP(C13,'Общий прайс'!$A:C,3,0)</f>
        <v>19888</v>
      </c>
      <c r="I13" s="96">
        <f>H13*(1-$I$8)</f>
        <v>13921.599999999999</v>
      </c>
      <c r="J13" s="983" t="s">
        <v>1304</v>
      </c>
      <c r="K13" s="977"/>
    </row>
    <row r="14" spans="1:11" s="25" customFormat="1" ht="15" customHeight="1">
      <c r="A14" s="968"/>
      <c r="B14" s="104" t="s">
        <v>113</v>
      </c>
      <c r="C14" s="32">
        <v>4993154</v>
      </c>
      <c r="D14" s="33" t="s">
        <v>249</v>
      </c>
      <c r="E14" s="965"/>
      <c r="F14" s="965"/>
      <c r="G14" s="936"/>
      <c r="H14" s="26">
        <f>VLOOKUP(C14,'Общий прайс'!$A:C,3,0)</f>
        <v>19888</v>
      </c>
      <c r="I14" s="96">
        <f t="shared" ref="I14:I21" si="0">H14*(1-$I$8)</f>
        <v>13921.599999999999</v>
      </c>
      <c r="J14" s="941"/>
      <c r="K14" s="977"/>
    </row>
    <row r="15" spans="1:11" s="25" customFormat="1" ht="15" customHeight="1">
      <c r="A15" s="968"/>
      <c r="B15" s="104" t="s">
        <v>114</v>
      </c>
      <c r="C15" s="32">
        <v>4993155</v>
      </c>
      <c r="D15" s="33" t="s">
        <v>250</v>
      </c>
      <c r="E15" s="965"/>
      <c r="F15" s="965"/>
      <c r="G15" s="936"/>
      <c r="H15" s="26">
        <f>VLOOKUP(C15,'Общий прайс'!$A:C,3,0)</f>
        <v>19888</v>
      </c>
      <c r="I15" s="96">
        <f t="shared" si="0"/>
        <v>13921.599999999999</v>
      </c>
      <c r="J15" s="941"/>
      <c r="K15" s="977"/>
    </row>
    <row r="16" spans="1:11" s="25" customFormat="1" ht="15" customHeight="1">
      <c r="A16" s="968"/>
      <c r="B16" s="104" t="s">
        <v>115</v>
      </c>
      <c r="C16" s="32">
        <v>4993156</v>
      </c>
      <c r="D16" s="33" t="s">
        <v>251</v>
      </c>
      <c r="E16" s="965"/>
      <c r="F16" s="965"/>
      <c r="G16" s="936"/>
      <c r="H16" s="26">
        <f>VLOOKUP(C16,'Общий прайс'!$A:C,3,0)</f>
        <v>19888</v>
      </c>
      <c r="I16" s="96">
        <f t="shared" si="0"/>
        <v>13921.599999999999</v>
      </c>
      <c r="J16" s="941"/>
      <c r="K16" s="977"/>
    </row>
    <row r="17" spans="1:11" s="25" customFormat="1" ht="15" customHeight="1">
      <c r="A17" s="968"/>
      <c r="B17" s="104" t="s">
        <v>201</v>
      </c>
      <c r="C17" s="32">
        <v>4993226</v>
      </c>
      <c r="D17" s="33" t="s">
        <v>252</v>
      </c>
      <c r="E17" s="965"/>
      <c r="F17" s="965"/>
      <c r="G17" s="936"/>
      <c r="H17" s="26">
        <f>VLOOKUP(C17,'Общий прайс'!$A:C,3,0)</f>
        <v>19888</v>
      </c>
      <c r="I17" s="96">
        <f t="shared" si="0"/>
        <v>13921.599999999999</v>
      </c>
      <c r="J17" s="941"/>
      <c r="K17" s="977"/>
    </row>
    <row r="18" spans="1:11" s="25" customFormat="1" ht="15" customHeight="1">
      <c r="A18" s="968"/>
      <c r="B18" s="104" t="s">
        <v>202</v>
      </c>
      <c r="C18" s="32">
        <v>4993227</v>
      </c>
      <c r="D18" s="33" t="s">
        <v>253</v>
      </c>
      <c r="E18" s="965"/>
      <c r="F18" s="965"/>
      <c r="G18" s="936"/>
      <c r="H18" s="26">
        <f>VLOOKUP(C18,'Общий прайс'!$A:C,3,0)</f>
        <v>19888</v>
      </c>
      <c r="I18" s="96">
        <f t="shared" si="0"/>
        <v>13921.599999999999</v>
      </c>
      <c r="J18" s="941"/>
      <c r="K18" s="977"/>
    </row>
    <row r="19" spans="1:11" s="25" customFormat="1" ht="15" customHeight="1">
      <c r="A19" s="968"/>
      <c r="B19" s="489" t="s">
        <v>1927</v>
      </c>
      <c r="C19" s="434">
        <v>4993537</v>
      </c>
      <c r="D19" s="488" t="s">
        <v>1834</v>
      </c>
      <c r="E19" s="965"/>
      <c r="F19" s="965"/>
      <c r="G19" s="936"/>
      <c r="H19" s="26">
        <f>VLOOKUP(C19,'Общий прайс'!$A:C,3,0)</f>
        <v>19888</v>
      </c>
      <c r="I19" s="96">
        <f t="shared" ref="I19" si="1">H19*(1-$I$8)</f>
        <v>13921.599999999999</v>
      </c>
      <c r="J19" s="941"/>
      <c r="K19" s="977"/>
    </row>
    <row r="20" spans="1:11" s="25" customFormat="1" ht="15" customHeight="1">
      <c r="A20" s="968"/>
      <c r="B20" s="104" t="s">
        <v>203</v>
      </c>
      <c r="C20" s="32">
        <v>4993228</v>
      </c>
      <c r="D20" s="33" t="s">
        <v>254</v>
      </c>
      <c r="E20" s="965"/>
      <c r="F20" s="965"/>
      <c r="G20" s="936"/>
      <c r="H20" s="26">
        <f>VLOOKUP(C20,'Общий прайс'!$A:C,3,0)</f>
        <v>19888</v>
      </c>
      <c r="I20" s="96">
        <f t="shared" si="0"/>
        <v>13921.599999999999</v>
      </c>
      <c r="J20" s="941"/>
      <c r="K20" s="977"/>
    </row>
    <row r="21" spans="1:11" s="25" customFormat="1" ht="15" customHeight="1">
      <c r="A21" s="121" t="s">
        <v>113</v>
      </c>
      <c r="B21" s="104" t="s">
        <v>1715</v>
      </c>
      <c r="C21" s="32">
        <v>4993246</v>
      </c>
      <c r="D21" s="33" t="s">
        <v>255</v>
      </c>
      <c r="E21" s="966"/>
      <c r="F21" s="966"/>
      <c r="G21" s="849"/>
      <c r="H21" s="26">
        <f>VLOOKUP(C21,'Общий прайс'!$A:C,3,0)</f>
        <v>19888</v>
      </c>
      <c r="I21" s="96">
        <f t="shared" si="0"/>
        <v>13921.599999999999</v>
      </c>
      <c r="J21" s="940"/>
      <c r="K21" s="978"/>
    </row>
    <row r="22" spans="1:11" s="25" customFormat="1" ht="15" customHeight="1">
      <c r="A22" s="972"/>
      <c r="B22" s="972"/>
      <c r="C22" s="972"/>
      <c r="D22" s="972"/>
      <c r="E22" s="972"/>
      <c r="F22" s="972"/>
      <c r="G22" s="972"/>
      <c r="H22" s="972"/>
      <c r="I22" s="972"/>
      <c r="J22" s="972"/>
      <c r="K22" s="972"/>
    </row>
    <row r="23" spans="1:11" s="25" customFormat="1" ht="15" customHeight="1">
      <c r="A23" s="864" t="s">
        <v>1308</v>
      </c>
      <c r="B23" s="876"/>
      <c r="C23" s="876"/>
      <c r="D23" s="876"/>
      <c r="E23" s="876"/>
      <c r="F23" s="876"/>
      <c r="G23" s="876"/>
      <c r="H23" s="876"/>
      <c r="I23" s="876"/>
      <c r="J23" s="876"/>
      <c r="K23" s="877"/>
    </row>
    <row r="24" spans="1:11" s="25" customFormat="1" ht="15" customHeight="1">
      <c r="A24" s="984" t="s">
        <v>1305</v>
      </c>
      <c r="B24" s="963"/>
      <c r="C24" s="963"/>
      <c r="D24" s="963"/>
      <c r="E24" s="973"/>
      <c r="F24" s="974"/>
      <c r="G24" s="974"/>
      <c r="H24" s="974"/>
      <c r="I24" s="974"/>
      <c r="J24" s="975"/>
      <c r="K24" s="976" t="s">
        <v>1330</v>
      </c>
    </row>
    <row r="25" spans="1:11">
      <c r="A25" s="985"/>
      <c r="B25" s="120" t="s">
        <v>1041</v>
      </c>
      <c r="C25" s="32">
        <v>4993373</v>
      </c>
      <c r="D25" s="429" t="s">
        <v>412</v>
      </c>
      <c r="E25" s="964" t="s">
        <v>475</v>
      </c>
      <c r="F25" s="964" t="s">
        <v>476</v>
      </c>
      <c r="G25" s="982"/>
      <c r="H25" s="26">
        <f>VLOOKUP(C25,'Общий прайс'!$A:C,3,0)</f>
        <v>13788</v>
      </c>
      <c r="I25" s="96">
        <f>H25*(1-$I$8)</f>
        <v>9651.5999999999985</v>
      </c>
      <c r="J25" s="983" t="s">
        <v>2574</v>
      </c>
      <c r="K25" s="977"/>
    </row>
    <row r="26" spans="1:11" ht="15" customHeight="1">
      <c r="A26" s="936"/>
      <c r="B26" s="120" t="s">
        <v>1042</v>
      </c>
      <c r="C26" s="32">
        <v>4993372</v>
      </c>
      <c r="D26" s="429" t="s">
        <v>417</v>
      </c>
      <c r="E26" s="965"/>
      <c r="F26" s="965"/>
      <c r="G26" s="936"/>
      <c r="H26" s="26">
        <f>VLOOKUP(C26,'Общий прайс'!$A:C,3,0)</f>
        <v>13788</v>
      </c>
      <c r="I26" s="96">
        <f t="shared" ref="I26:I31" si="2">H26*(1-$I$8)</f>
        <v>9651.5999999999985</v>
      </c>
      <c r="J26" s="941"/>
      <c r="K26" s="977"/>
    </row>
    <row r="27" spans="1:11" ht="15" customHeight="1">
      <c r="A27" s="936"/>
      <c r="B27" s="120" t="s">
        <v>1043</v>
      </c>
      <c r="C27" s="32">
        <v>4993371</v>
      </c>
      <c r="D27" s="429" t="s">
        <v>416</v>
      </c>
      <c r="E27" s="965"/>
      <c r="F27" s="965"/>
      <c r="G27" s="936"/>
      <c r="H27" s="26">
        <f>VLOOKUP(C27,'Общий прайс'!$A:C,3,0)</f>
        <v>13788</v>
      </c>
      <c r="I27" s="96">
        <f t="shared" si="2"/>
        <v>9651.5999999999985</v>
      </c>
      <c r="J27" s="941"/>
      <c r="K27" s="977"/>
    </row>
    <row r="28" spans="1:11" ht="15" customHeight="1">
      <c r="A28" s="936"/>
      <c r="B28" s="120" t="s">
        <v>1044</v>
      </c>
      <c r="C28" s="32">
        <v>4993376</v>
      </c>
      <c r="D28" s="429" t="s">
        <v>418</v>
      </c>
      <c r="E28" s="965"/>
      <c r="F28" s="965"/>
      <c r="G28" s="936"/>
      <c r="H28" s="26">
        <f>VLOOKUP(C28,'Общий прайс'!$A:C,3,0)</f>
        <v>13788</v>
      </c>
      <c r="I28" s="96">
        <f t="shared" si="2"/>
        <v>9651.5999999999985</v>
      </c>
      <c r="J28" s="941"/>
      <c r="K28" s="977"/>
    </row>
    <row r="29" spans="1:11" ht="15" customHeight="1">
      <c r="A29" s="936"/>
      <c r="B29" s="120" t="s">
        <v>1045</v>
      </c>
      <c r="C29" s="32">
        <v>4993374</v>
      </c>
      <c r="D29" s="429" t="s">
        <v>414</v>
      </c>
      <c r="E29" s="965"/>
      <c r="F29" s="965"/>
      <c r="G29" s="936"/>
      <c r="H29" s="26">
        <f>VLOOKUP(C29,'Общий прайс'!$A:C,3,0)</f>
        <v>13788</v>
      </c>
      <c r="I29" s="96">
        <f t="shared" si="2"/>
        <v>9651.5999999999985</v>
      </c>
      <c r="J29" s="941"/>
      <c r="K29" s="977"/>
    </row>
    <row r="30" spans="1:11" ht="15" customHeight="1">
      <c r="A30" s="936"/>
      <c r="B30" s="120" t="s">
        <v>1046</v>
      </c>
      <c r="C30" s="32">
        <v>4993375</v>
      </c>
      <c r="D30" s="429" t="s">
        <v>413</v>
      </c>
      <c r="E30" s="965"/>
      <c r="F30" s="965"/>
      <c r="G30" s="936"/>
      <c r="H30" s="26">
        <f>VLOOKUP(C30,'Общий прайс'!$A:C,3,0)</f>
        <v>13788</v>
      </c>
      <c r="I30" s="96">
        <f t="shared" si="2"/>
        <v>9651.5999999999985</v>
      </c>
      <c r="J30" s="941"/>
      <c r="K30" s="977"/>
    </row>
    <row r="31" spans="1:11" ht="15" customHeight="1">
      <c r="A31" s="121" t="s">
        <v>1306</v>
      </c>
      <c r="B31" s="120" t="s">
        <v>1047</v>
      </c>
      <c r="C31" s="32">
        <v>4993419</v>
      </c>
      <c r="D31" s="429" t="s">
        <v>411</v>
      </c>
      <c r="E31" s="966"/>
      <c r="F31" s="966"/>
      <c r="G31" s="849"/>
      <c r="H31" s="26">
        <f>VLOOKUP(C31,'Общий прайс'!$A:C,3,0)</f>
        <v>13788</v>
      </c>
      <c r="I31" s="96">
        <f t="shared" si="2"/>
        <v>9651.5999999999985</v>
      </c>
      <c r="J31" s="940"/>
      <c r="K31" s="978"/>
    </row>
  </sheetData>
  <mergeCells count="22">
    <mergeCell ref="A22:K22"/>
    <mergeCell ref="A23:K23"/>
    <mergeCell ref="E24:J24"/>
    <mergeCell ref="K24:K31"/>
    <mergeCell ref="E12:J12"/>
    <mergeCell ref="K12:K21"/>
    <mergeCell ref="G13:G21"/>
    <mergeCell ref="J13:J21"/>
    <mergeCell ref="J25:J31"/>
    <mergeCell ref="A24:D24"/>
    <mergeCell ref="E25:E31"/>
    <mergeCell ref="F25:F31"/>
    <mergeCell ref="G25:G31"/>
    <mergeCell ref="A25:A30"/>
    <mergeCell ref="A2:K2"/>
    <mergeCell ref="A7:A8"/>
    <mergeCell ref="A12:D12"/>
    <mergeCell ref="E13:E21"/>
    <mergeCell ref="F13:F21"/>
    <mergeCell ref="A13:A20"/>
    <mergeCell ref="A10:K10"/>
    <mergeCell ref="A11:K11"/>
  </mergeCells>
  <pageMargins left="0" right="0" top="0" bottom="0" header="0" footer="0"/>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3" tint="0.59999389629810485"/>
  </sheetPr>
  <dimension ref="A1:M38"/>
  <sheetViews>
    <sheetView showGridLines="0" zoomScaleNormal="100" workbookViewId="0">
      <pane ySplit="9" topLeftCell="A10" activePane="bottomLeft" state="frozen"/>
      <selection pane="bottomLeft" activeCell="I9" sqref="I9"/>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3.5703125" customWidth="1"/>
    <col min="11" max="11" width="28.5703125" customWidth="1"/>
    <col min="12" max="12" width="23.85546875" style="18" customWidth="1"/>
    <col min="13" max="13" width="17.42578125" style="18" customWidth="1"/>
  </cols>
  <sheetData>
    <row r="1" spans="1:13" ht="11.25" customHeight="1">
      <c r="A1" s="76"/>
      <c r="B1" s="77"/>
      <c r="C1" s="77"/>
      <c r="D1" s="77"/>
      <c r="E1" s="77"/>
      <c r="F1" s="77"/>
      <c r="G1" s="77"/>
      <c r="H1" s="77"/>
      <c r="I1" s="77"/>
      <c r="J1" s="77"/>
      <c r="K1" s="78"/>
      <c r="L1" s="8"/>
      <c r="M1" s="8"/>
    </row>
    <row r="2" spans="1:13" ht="11.25" customHeight="1">
      <c r="A2" s="958" t="s">
        <v>52</v>
      </c>
      <c r="B2" s="959"/>
      <c r="C2" s="959"/>
      <c r="D2" s="959"/>
      <c r="E2" s="959"/>
      <c r="F2" s="959"/>
      <c r="G2" s="959"/>
      <c r="H2" s="959"/>
      <c r="I2" s="959"/>
      <c r="J2" s="959"/>
      <c r="K2" s="959"/>
      <c r="L2" s="8"/>
      <c r="M2" s="8"/>
    </row>
    <row r="3" spans="1:13" ht="1.5" customHeight="1">
      <c r="A3" s="79"/>
      <c r="B3" s="9"/>
      <c r="C3" s="9"/>
      <c r="D3" s="9"/>
      <c r="E3" s="9"/>
      <c r="F3" s="9"/>
      <c r="G3" s="9"/>
      <c r="H3" s="9"/>
      <c r="I3" s="9"/>
      <c r="J3" s="9"/>
      <c r="K3" s="123"/>
      <c r="L3" s="8"/>
      <c r="M3" s="8"/>
    </row>
    <row r="4" spans="1:13" ht="11.25" customHeight="1">
      <c r="A4" s="79"/>
      <c r="B4" s="9"/>
      <c r="C4" s="9"/>
      <c r="D4" s="9"/>
      <c r="E4" s="9"/>
      <c r="F4" s="9"/>
      <c r="G4" s="9"/>
      <c r="H4" s="9"/>
      <c r="I4" s="9"/>
      <c r="J4" s="9"/>
      <c r="K4" s="123"/>
      <c r="L4" s="8"/>
      <c r="M4" s="8"/>
    </row>
    <row r="5" spans="1:13" s="17" customFormat="1" ht="18.75" customHeight="1">
      <c r="A5" s="49" t="s">
        <v>193</v>
      </c>
      <c r="B5" s="42"/>
      <c r="C5" s="22"/>
      <c r="D5" s="22"/>
      <c r="E5" s="22"/>
      <c r="F5" s="22"/>
      <c r="G5" s="22"/>
      <c r="H5" s="22"/>
      <c r="I5" s="22"/>
      <c r="J5" s="22"/>
      <c r="K5" s="123"/>
    </row>
    <row r="6" spans="1:13" s="17" customFormat="1" ht="18.75" customHeight="1">
      <c r="A6" s="221" t="s">
        <v>3166</v>
      </c>
      <c r="B6" s="42"/>
      <c r="C6" s="22"/>
      <c r="D6" s="22"/>
      <c r="E6" s="22"/>
      <c r="F6" s="22"/>
      <c r="G6" s="22"/>
      <c r="H6" s="22"/>
      <c r="I6" s="22"/>
      <c r="J6" s="22"/>
      <c r="K6" s="123"/>
    </row>
    <row r="7" spans="1:13" s="17" customFormat="1" ht="18" customHeight="1">
      <c r="A7" s="960" t="s">
        <v>1318</v>
      </c>
      <c r="B7" s="994"/>
      <c r="C7" s="995"/>
      <c r="D7" s="995"/>
      <c r="E7" s="995"/>
      <c r="F7" s="995"/>
      <c r="G7" s="995"/>
      <c r="H7" s="996"/>
      <c r="I7" s="140" t="s">
        <v>188</v>
      </c>
      <c r="J7" s="42"/>
      <c r="K7" s="42"/>
      <c r="L7" s="42"/>
    </row>
    <row r="8" spans="1:13" s="17" customFormat="1" ht="17.25" customHeight="1">
      <c r="A8" s="1000"/>
      <c r="B8" s="997"/>
      <c r="C8" s="998"/>
      <c r="D8" s="998"/>
      <c r="E8" s="998"/>
      <c r="F8" s="998"/>
      <c r="G8" s="998"/>
      <c r="H8" s="999"/>
      <c r="I8" s="230">
        <v>0.3</v>
      </c>
      <c r="J8" s="42"/>
      <c r="K8" s="42"/>
      <c r="L8" s="42"/>
    </row>
    <row r="9" spans="1:13" ht="52.5" customHeight="1">
      <c r="A9" s="116" t="s">
        <v>26</v>
      </c>
      <c r="B9" s="116" t="s">
        <v>27</v>
      </c>
      <c r="C9" s="117" t="s">
        <v>10</v>
      </c>
      <c r="D9" s="118" t="s">
        <v>28</v>
      </c>
      <c r="E9" s="118" t="s">
        <v>29</v>
      </c>
      <c r="F9" s="118" t="s">
        <v>30</v>
      </c>
      <c r="G9" s="118" t="s">
        <v>231</v>
      </c>
      <c r="H9" s="117" t="s">
        <v>39</v>
      </c>
      <c r="I9" s="117" t="s">
        <v>190</v>
      </c>
      <c r="J9" s="119" t="s">
        <v>1281</v>
      </c>
      <c r="K9" s="119" t="s">
        <v>1284</v>
      </c>
      <c r="L9"/>
      <c r="M9"/>
    </row>
    <row r="10" spans="1:13" s="25" customFormat="1" ht="15" customHeight="1">
      <c r="A10" s="1002"/>
      <c r="B10" s="1003"/>
      <c r="C10" s="1003"/>
      <c r="D10" s="1003"/>
      <c r="E10" s="1003"/>
      <c r="F10" s="1003"/>
      <c r="G10" s="1003"/>
      <c r="H10" s="1003"/>
      <c r="I10" s="1003"/>
      <c r="J10" s="1003"/>
      <c r="K10" s="1004"/>
    </row>
    <row r="11" spans="1:13" s="25" customFormat="1" ht="15" customHeight="1">
      <c r="A11" s="864" t="s">
        <v>1308</v>
      </c>
      <c r="B11" s="989"/>
      <c r="C11" s="989"/>
      <c r="D11" s="989"/>
      <c r="E11" s="989"/>
      <c r="F11" s="989"/>
      <c r="G11" s="989"/>
      <c r="H11" s="989"/>
      <c r="I11" s="989"/>
      <c r="J11" s="989"/>
      <c r="K11" s="990"/>
    </row>
    <row r="12" spans="1:13" s="25" customFormat="1" ht="15" customHeight="1">
      <c r="A12" s="962" t="s">
        <v>1311</v>
      </c>
      <c r="B12" s="963"/>
      <c r="C12" s="963"/>
      <c r="D12" s="963"/>
      <c r="E12" s="991"/>
      <c r="F12" s="992"/>
      <c r="G12" s="992"/>
      <c r="H12" s="992"/>
      <c r="I12" s="992"/>
      <c r="J12" s="993"/>
      <c r="K12" s="1005" t="s">
        <v>1330</v>
      </c>
    </row>
    <row r="13" spans="1:13" s="25" customFormat="1" ht="15" customHeight="1">
      <c r="A13" s="967"/>
      <c r="B13" s="120" t="s">
        <v>1048</v>
      </c>
      <c r="C13" s="32">
        <v>4993600</v>
      </c>
      <c r="D13" s="33" t="s">
        <v>412</v>
      </c>
      <c r="E13" s="964" t="s">
        <v>466</v>
      </c>
      <c r="F13" s="964" t="s">
        <v>467</v>
      </c>
      <c r="G13" s="964"/>
      <c r="H13" s="26">
        <f>VLOOKUP(C13,'Общий прайс'!$A:C,3,0)</f>
        <v>15688</v>
      </c>
      <c r="I13" s="97">
        <f>H13*(1-$I$8)</f>
        <v>10981.599999999999</v>
      </c>
      <c r="J13" s="986" t="s">
        <v>2575</v>
      </c>
      <c r="K13" s="851"/>
    </row>
    <row r="14" spans="1:13" s="25" customFormat="1" ht="15" customHeight="1">
      <c r="A14" s="968"/>
      <c r="B14" s="120" t="s">
        <v>1049</v>
      </c>
      <c r="C14" s="32">
        <v>4993601</v>
      </c>
      <c r="D14" s="33" t="s">
        <v>415</v>
      </c>
      <c r="E14" s="965"/>
      <c r="F14" s="965"/>
      <c r="G14" s="965"/>
      <c r="H14" s="26">
        <f>VLOOKUP(C14,'Общий прайс'!$A:C,3,0)</f>
        <v>15688</v>
      </c>
      <c r="I14" s="97">
        <f t="shared" ref="I14:I20" si="0">H14*(1-$I$8)</f>
        <v>10981.599999999999</v>
      </c>
      <c r="J14" s="987"/>
      <c r="K14" s="851"/>
    </row>
    <row r="15" spans="1:13" s="25" customFormat="1" ht="15" customHeight="1">
      <c r="A15" s="968"/>
      <c r="B15" s="120" t="s">
        <v>1050</v>
      </c>
      <c r="C15" s="32">
        <v>4993602</v>
      </c>
      <c r="D15" s="33" t="s">
        <v>417</v>
      </c>
      <c r="E15" s="965"/>
      <c r="F15" s="965"/>
      <c r="G15" s="965"/>
      <c r="H15" s="26">
        <f>VLOOKUP(C15,'Общий прайс'!$A:C,3,0)</f>
        <v>15688</v>
      </c>
      <c r="I15" s="97">
        <f t="shared" si="0"/>
        <v>10981.599999999999</v>
      </c>
      <c r="J15" s="987"/>
      <c r="K15" s="851"/>
    </row>
    <row r="16" spans="1:13" s="25" customFormat="1" ht="15" customHeight="1">
      <c r="A16" s="968"/>
      <c r="B16" s="120" t="s">
        <v>1051</v>
      </c>
      <c r="C16" s="32">
        <v>4993603</v>
      </c>
      <c r="D16" s="33" t="s">
        <v>416</v>
      </c>
      <c r="E16" s="965"/>
      <c r="F16" s="965"/>
      <c r="G16" s="965"/>
      <c r="H16" s="26">
        <f>VLOOKUP(C16,'Общий прайс'!$A:C,3,0)</f>
        <v>15688</v>
      </c>
      <c r="I16" s="97">
        <f t="shared" si="0"/>
        <v>10981.599999999999</v>
      </c>
      <c r="J16" s="987"/>
      <c r="K16" s="851"/>
    </row>
    <row r="17" spans="1:13" s="25" customFormat="1" ht="15" customHeight="1">
      <c r="A17" s="968"/>
      <c r="B17" s="120" t="s">
        <v>1052</v>
      </c>
      <c r="C17" s="32">
        <v>4993604</v>
      </c>
      <c r="D17" s="33" t="s">
        <v>418</v>
      </c>
      <c r="E17" s="965"/>
      <c r="F17" s="965"/>
      <c r="G17" s="965"/>
      <c r="H17" s="26">
        <f>VLOOKUP(C17,'Общий прайс'!$A:C,3,0)</f>
        <v>15688</v>
      </c>
      <c r="I17" s="97">
        <f t="shared" si="0"/>
        <v>10981.599999999999</v>
      </c>
      <c r="J17" s="987"/>
      <c r="K17" s="851"/>
    </row>
    <row r="18" spans="1:13" s="25" customFormat="1" ht="15" customHeight="1">
      <c r="A18" s="968"/>
      <c r="B18" s="120" t="s">
        <v>1053</v>
      </c>
      <c r="C18" s="32">
        <v>4993605</v>
      </c>
      <c r="D18" s="33" t="s">
        <v>414</v>
      </c>
      <c r="E18" s="965"/>
      <c r="F18" s="965"/>
      <c r="G18" s="965"/>
      <c r="H18" s="26">
        <f>VLOOKUP(C18,'Общий прайс'!$A:C,3,0)</f>
        <v>15688</v>
      </c>
      <c r="I18" s="97">
        <f t="shared" si="0"/>
        <v>10981.599999999999</v>
      </c>
      <c r="J18" s="987"/>
      <c r="K18" s="851"/>
    </row>
    <row r="19" spans="1:13" s="25" customFormat="1" ht="15" customHeight="1">
      <c r="A19" s="968"/>
      <c r="B19" s="120" t="s">
        <v>1054</v>
      </c>
      <c r="C19" s="32">
        <v>4993606</v>
      </c>
      <c r="D19" s="33" t="s">
        <v>413</v>
      </c>
      <c r="E19" s="965"/>
      <c r="F19" s="965"/>
      <c r="G19" s="965"/>
      <c r="H19" s="26">
        <f>VLOOKUP(C19,'Общий прайс'!$A:C,3,0)</f>
        <v>15688</v>
      </c>
      <c r="I19" s="97">
        <f t="shared" si="0"/>
        <v>10981.599999999999</v>
      </c>
      <c r="J19" s="987"/>
      <c r="K19" s="851"/>
    </row>
    <row r="20" spans="1:13" s="25" customFormat="1" ht="15" customHeight="1">
      <c r="A20" s="121" t="s">
        <v>1315</v>
      </c>
      <c r="B20" s="120" t="s">
        <v>1055</v>
      </c>
      <c r="C20" s="32">
        <v>4993607</v>
      </c>
      <c r="D20" s="33" t="s">
        <v>411</v>
      </c>
      <c r="E20" s="966"/>
      <c r="F20" s="966"/>
      <c r="G20" s="966"/>
      <c r="H20" s="26">
        <f>VLOOKUP(C20,'Общий прайс'!$A:C,3,0)</f>
        <v>15688</v>
      </c>
      <c r="I20" s="97">
        <f t="shared" si="0"/>
        <v>10981.599999999999</v>
      </c>
      <c r="J20" s="988"/>
      <c r="K20" s="851"/>
    </row>
    <row r="21" spans="1:13" s="25" customFormat="1" ht="15" customHeight="1">
      <c r="A21" s="1001" t="s">
        <v>1313</v>
      </c>
      <c r="B21" s="963"/>
      <c r="C21" s="963"/>
      <c r="D21" s="963"/>
      <c r="E21" s="991"/>
      <c r="F21" s="992"/>
      <c r="G21" s="992"/>
      <c r="H21" s="992"/>
      <c r="I21" s="992"/>
      <c r="J21" s="993"/>
      <c r="K21" s="851"/>
    </row>
    <row r="22" spans="1:13" s="25" customFormat="1" ht="15" customHeight="1">
      <c r="A22" s="985"/>
      <c r="B22" s="120" t="s">
        <v>1064</v>
      </c>
      <c r="C22" s="32">
        <v>4993380</v>
      </c>
      <c r="D22" s="33" t="s">
        <v>412</v>
      </c>
      <c r="E22" s="964" t="s">
        <v>477</v>
      </c>
      <c r="F22" s="964" t="s">
        <v>478</v>
      </c>
      <c r="G22" s="964"/>
      <c r="H22" s="26">
        <f>VLOOKUP(C22,'Общий прайс'!$A:C,3,0)</f>
        <v>15988</v>
      </c>
      <c r="I22" s="97">
        <f>H22*(1-$I$8)</f>
        <v>11191.599999999999</v>
      </c>
      <c r="J22" s="986" t="s">
        <v>1309</v>
      </c>
      <c r="K22" s="851"/>
    </row>
    <row r="23" spans="1:13" s="25" customFormat="1" ht="15" customHeight="1">
      <c r="A23" s="936"/>
      <c r="B23" s="120" t="s">
        <v>1065</v>
      </c>
      <c r="C23" s="32">
        <v>4993379</v>
      </c>
      <c r="D23" s="33" t="s">
        <v>417</v>
      </c>
      <c r="E23" s="965"/>
      <c r="F23" s="965"/>
      <c r="G23" s="965"/>
      <c r="H23" s="26">
        <f>VLOOKUP(C23,'Общий прайс'!$A:C,3,0)</f>
        <v>15988</v>
      </c>
      <c r="I23" s="97">
        <f t="shared" ref="I23:I28" si="1">H23*(1-$I$8)</f>
        <v>11191.599999999999</v>
      </c>
      <c r="J23" s="987"/>
      <c r="K23" s="851"/>
    </row>
    <row r="24" spans="1:13" s="25" customFormat="1" ht="15" customHeight="1">
      <c r="A24" s="936"/>
      <c r="B24" s="120" t="s">
        <v>1066</v>
      </c>
      <c r="C24" s="32">
        <v>4993378</v>
      </c>
      <c r="D24" s="33" t="s">
        <v>416</v>
      </c>
      <c r="E24" s="965"/>
      <c r="F24" s="965"/>
      <c r="G24" s="965"/>
      <c r="H24" s="26">
        <f>VLOOKUP(C24,'Общий прайс'!$A:C,3,0)</f>
        <v>15988</v>
      </c>
      <c r="I24" s="97">
        <f t="shared" si="1"/>
        <v>11191.599999999999</v>
      </c>
      <c r="J24" s="987"/>
      <c r="K24" s="851"/>
    </row>
    <row r="25" spans="1:13" s="25" customFormat="1" ht="15" customHeight="1">
      <c r="A25" s="936"/>
      <c r="B25" s="120" t="s">
        <v>1067</v>
      </c>
      <c r="C25" s="32">
        <v>4993383</v>
      </c>
      <c r="D25" s="33" t="s">
        <v>418</v>
      </c>
      <c r="E25" s="965"/>
      <c r="F25" s="965"/>
      <c r="G25" s="965"/>
      <c r="H25" s="26">
        <f>VLOOKUP(C25,'Общий прайс'!$A:C,3,0)</f>
        <v>15988</v>
      </c>
      <c r="I25" s="97">
        <f t="shared" si="1"/>
        <v>11191.599999999999</v>
      </c>
      <c r="J25" s="987"/>
      <c r="K25" s="851"/>
    </row>
    <row r="26" spans="1:13" s="25" customFormat="1" ht="15" customHeight="1">
      <c r="A26" s="936"/>
      <c r="B26" s="120" t="s">
        <v>1068</v>
      </c>
      <c r="C26" s="32">
        <v>4993381</v>
      </c>
      <c r="D26" s="33" t="s">
        <v>414</v>
      </c>
      <c r="E26" s="965"/>
      <c r="F26" s="965"/>
      <c r="G26" s="965"/>
      <c r="H26" s="26">
        <f>VLOOKUP(C26,'Общий прайс'!$A:C,3,0)</f>
        <v>15988</v>
      </c>
      <c r="I26" s="97">
        <f t="shared" si="1"/>
        <v>11191.599999999999</v>
      </c>
      <c r="J26" s="987"/>
      <c r="K26" s="851"/>
    </row>
    <row r="27" spans="1:13" s="25" customFormat="1" ht="15" customHeight="1">
      <c r="A27" s="936"/>
      <c r="B27" s="120" t="s">
        <v>1069</v>
      </c>
      <c r="C27" s="32">
        <v>4993382</v>
      </c>
      <c r="D27" s="33" t="s">
        <v>413</v>
      </c>
      <c r="E27" s="965"/>
      <c r="F27" s="965"/>
      <c r="G27" s="965"/>
      <c r="H27" s="26">
        <f>VLOOKUP(C27,'Общий прайс'!$A:C,3,0)</f>
        <v>15988</v>
      </c>
      <c r="I27" s="97">
        <f t="shared" si="1"/>
        <v>11191.599999999999</v>
      </c>
      <c r="J27" s="987"/>
      <c r="K27" s="851"/>
    </row>
    <row r="28" spans="1:13" s="25" customFormat="1" ht="15" customHeight="1">
      <c r="A28" s="121" t="s">
        <v>1317</v>
      </c>
      <c r="B28" s="120" t="s">
        <v>1070</v>
      </c>
      <c r="C28" s="32">
        <v>4993420</v>
      </c>
      <c r="D28" s="33" t="s">
        <v>411</v>
      </c>
      <c r="E28" s="966"/>
      <c r="F28" s="966"/>
      <c r="G28" s="966"/>
      <c r="H28" s="26">
        <f>VLOOKUP(C28,'Общий прайс'!$A:C,3,0)</f>
        <v>15988</v>
      </c>
      <c r="I28" s="97">
        <f t="shared" si="1"/>
        <v>11191.599999999999</v>
      </c>
      <c r="J28" s="988"/>
      <c r="K28" s="851"/>
    </row>
    <row r="29" spans="1:13" s="25" customFormat="1" ht="15" customHeight="1">
      <c r="A29" s="1001" t="s">
        <v>1312</v>
      </c>
      <c r="B29" s="963"/>
      <c r="C29" s="963"/>
      <c r="D29" s="963"/>
      <c r="E29" s="991"/>
      <c r="F29" s="992"/>
      <c r="G29" s="992"/>
      <c r="H29" s="992"/>
      <c r="I29" s="992"/>
      <c r="J29" s="993"/>
      <c r="K29" s="1006"/>
    </row>
    <row r="30" spans="1:13" s="25" customFormat="1" ht="15" customHeight="1">
      <c r="A30" s="967"/>
      <c r="B30" s="120" t="s">
        <v>1056</v>
      </c>
      <c r="C30" s="32">
        <v>4993632</v>
      </c>
      <c r="D30" s="468" t="s">
        <v>412</v>
      </c>
      <c r="E30" s="964" t="s">
        <v>468</v>
      </c>
      <c r="F30" s="964" t="s">
        <v>469</v>
      </c>
      <c r="G30" s="964"/>
      <c r="H30" s="26">
        <f>VLOOKUP(C30,'Общий прайс'!$A:C,3,0)</f>
        <v>16288</v>
      </c>
      <c r="I30" s="97">
        <f>H30*(1-$I$8)</f>
        <v>11401.599999999999</v>
      </c>
      <c r="J30" s="986" t="s">
        <v>1346</v>
      </c>
      <c r="K30" s="1006"/>
    </row>
    <row r="31" spans="1:13" ht="15" customHeight="1">
      <c r="A31" s="968"/>
      <c r="B31" s="120" t="s">
        <v>1057</v>
      </c>
      <c r="C31" s="32">
        <v>4993633</v>
      </c>
      <c r="D31" s="468" t="s">
        <v>415</v>
      </c>
      <c r="E31" s="965"/>
      <c r="F31" s="965"/>
      <c r="G31" s="965"/>
      <c r="H31" s="26">
        <f>VLOOKUP(C31,'Общий прайс'!$A:C,3,0)</f>
        <v>16288</v>
      </c>
      <c r="I31" s="97">
        <f t="shared" ref="I31:I37" si="2">H31*(1-$I$8)</f>
        <v>11401.599999999999</v>
      </c>
      <c r="J31" s="987"/>
      <c r="K31" s="1006"/>
      <c r="L31"/>
      <c r="M31"/>
    </row>
    <row r="32" spans="1:13" ht="15" customHeight="1">
      <c r="A32" s="968"/>
      <c r="B32" s="120" t="s">
        <v>1058</v>
      </c>
      <c r="C32" s="32">
        <v>4993634</v>
      </c>
      <c r="D32" s="468" t="s">
        <v>417</v>
      </c>
      <c r="E32" s="965"/>
      <c r="F32" s="965"/>
      <c r="G32" s="965"/>
      <c r="H32" s="26">
        <f>VLOOKUP(C32,'Общий прайс'!$A:C,3,0)</f>
        <v>16288</v>
      </c>
      <c r="I32" s="97">
        <f t="shared" si="2"/>
        <v>11401.599999999999</v>
      </c>
      <c r="J32" s="987"/>
      <c r="K32" s="1006"/>
      <c r="L32"/>
      <c r="M32"/>
    </row>
    <row r="33" spans="1:13" ht="15" customHeight="1">
      <c r="A33" s="968"/>
      <c r="B33" s="120" t="s">
        <v>1059</v>
      </c>
      <c r="C33" s="32">
        <v>4993635</v>
      </c>
      <c r="D33" s="468" t="s">
        <v>416</v>
      </c>
      <c r="E33" s="965"/>
      <c r="F33" s="965"/>
      <c r="G33" s="965"/>
      <c r="H33" s="26">
        <f>VLOOKUP(C33,'Общий прайс'!$A:C,3,0)</f>
        <v>16288</v>
      </c>
      <c r="I33" s="97">
        <f t="shared" si="2"/>
        <v>11401.599999999999</v>
      </c>
      <c r="J33" s="987"/>
      <c r="K33" s="1006"/>
      <c r="L33"/>
      <c r="M33"/>
    </row>
    <row r="34" spans="1:13" ht="15" customHeight="1">
      <c r="A34" s="968"/>
      <c r="B34" s="120" t="s">
        <v>1060</v>
      </c>
      <c r="C34" s="32">
        <v>4993636</v>
      </c>
      <c r="D34" s="468" t="s">
        <v>418</v>
      </c>
      <c r="E34" s="965"/>
      <c r="F34" s="965"/>
      <c r="G34" s="965"/>
      <c r="H34" s="26">
        <f>VLOOKUP(C34,'Общий прайс'!$A:C,3,0)</f>
        <v>16288</v>
      </c>
      <c r="I34" s="97">
        <f t="shared" si="2"/>
        <v>11401.599999999999</v>
      </c>
      <c r="J34" s="987"/>
      <c r="K34" s="1006"/>
      <c r="L34"/>
      <c r="M34"/>
    </row>
    <row r="35" spans="1:13" ht="15" customHeight="1">
      <c r="A35" s="968"/>
      <c r="B35" s="120" t="s">
        <v>1061</v>
      </c>
      <c r="C35" s="32">
        <v>4993637</v>
      </c>
      <c r="D35" s="468" t="s">
        <v>414</v>
      </c>
      <c r="E35" s="965"/>
      <c r="F35" s="965"/>
      <c r="G35" s="965"/>
      <c r="H35" s="26">
        <f>VLOOKUP(C35,'Общий прайс'!$A:C,3,0)</f>
        <v>16288</v>
      </c>
      <c r="I35" s="97">
        <f t="shared" si="2"/>
        <v>11401.599999999999</v>
      </c>
      <c r="J35" s="987"/>
      <c r="K35" s="1006"/>
      <c r="L35"/>
      <c r="M35"/>
    </row>
    <row r="36" spans="1:13" ht="15" customHeight="1">
      <c r="A36" s="968"/>
      <c r="B36" s="120" t="s">
        <v>1062</v>
      </c>
      <c r="C36" s="32">
        <v>4993638</v>
      </c>
      <c r="D36" s="468" t="s">
        <v>413</v>
      </c>
      <c r="E36" s="965"/>
      <c r="F36" s="965"/>
      <c r="G36" s="965"/>
      <c r="H36" s="26">
        <f>VLOOKUP(C36,'Общий прайс'!$A:C,3,0)</f>
        <v>16288</v>
      </c>
      <c r="I36" s="97">
        <f t="shared" si="2"/>
        <v>11401.599999999999</v>
      </c>
      <c r="J36" s="987"/>
      <c r="K36" s="1006"/>
      <c r="L36"/>
      <c r="M36"/>
    </row>
    <row r="37" spans="1:13" ht="15" customHeight="1">
      <c r="A37" s="121" t="s">
        <v>1316</v>
      </c>
      <c r="B37" s="120" t="s">
        <v>1063</v>
      </c>
      <c r="C37" s="32">
        <v>4993639</v>
      </c>
      <c r="D37" s="468" t="s">
        <v>411</v>
      </c>
      <c r="E37" s="966"/>
      <c r="F37" s="966"/>
      <c r="G37" s="966"/>
      <c r="H37" s="26">
        <f>VLOOKUP(C37,'Общий прайс'!$A:C,3,0)</f>
        <v>16288</v>
      </c>
      <c r="I37" s="97">
        <f t="shared" si="2"/>
        <v>11401.599999999999</v>
      </c>
      <c r="J37" s="988"/>
      <c r="K37" s="1007"/>
      <c r="L37"/>
      <c r="M37"/>
    </row>
    <row r="38" spans="1:13" ht="15" customHeight="1">
      <c r="L38"/>
      <c r="M38"/>
    </row>
  </sheetData>
  <mergeCells count="27">
    <mergeCell ref="A29:D29"/>
    <mergeCell ref="E29:J29"/>
    <mergeCell ref="A10:K10"/>
    <mergeCell ref="E21:J21"/>
    <mergeCell ref="J13:J20"/>
    <mergeCell ref="K12:K37"/>
    <mergeCell ref="A30:A36"/>
    <mergeCell ref="E30:E37"/>
    <mergeCell ref="F30:F37"/>
    <mergeCell ref="G30:G37"/>
    <mergeCell ref="J30:J37"/>
    <mergeCell ref="A2:K2"/>
    <mergeCell ref="J22:J28"/>
    <mergeCell ref="E13:E20"/>
    <mergeCell ref="G22:G28"/>
    <mergeCell ref="A13:A19"/>
    <mergeCell ref="A22:A27"/>
    <mergeCell ref="A11:K11"/>
    <mergeCell ref="E12:J12"/>
    <mergeCell ref="F13:F20"/>
    <mergeCell ref="E22:E28"/>
    <mergeCell ref="F22:F28"/>
    <mergeCell ref="A12:D12"/>
    <mergeCell ref="B7:H8"/>
    <mergeCell ref="A7:A8"/>
    <mergeCell ref="A21:D21"/>
    <mergeCell ref="G13:G20"/>
  </mergeCells>
  <pageMargins left="0" right="0" top="0" bottom="0" header="0" footer="0"/>
  <pageSetup paperSize="9" scale="60"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3" tint="0.59999389629810485"/>
  </sheetPr>
  <dimension ref="A1:K125"/>
  <sheetViews>
    <sheetView showGridLines="0" zoomScaleNormal="100" workbookViewId="0">
      <pane ySplit="9" topLeftCell="A10" activePane="bottomLeft" state="frozen"/>
      <selection pane="bottomLeft" activeCell="I9" sqref="I9"/>
    </sheetView>
  </sheetViews>
  <sheetFormatPr defaultRowHeight="12.75"/>
  <cols>
    <col min="1" max="1" width="18.140625" style="15" customWidth="1"/>
    <col min="2" max="2" width="24.28515625" customWidth="1"/>
    <col min="3" max="3" width="8.5703125" customWidth="1"/>
    <col min="4" max="4" width="26.42578125" customWidth="1"/>
    <col min="5" max="6" width="7.85546875" customWidth="1"/>
    <col min="7" max="7" width="7.140625" customWidth="1"/>
    <col min="8" max="8" width="8.5703125" style="619" customWidth="1"/>
    <col min="9" max="9" width="9.28515625" customWidth="1"/>
    <col min="10" max="10" width="23.5703125" customWidth="1"/>
    <col min="11" max="11" width="28.5703125" customWidth="1"/>
  </cols>
  <sheetData>
    <row r="1" spans="1:11" ht="11.25" customHeight="1">
      <c r="A1" s="76"/>
      <c r="B1" s="77"/>
      <c r="C1" s="77"/>
      <c r="D1" s="77"/>
      <c r="E1" s="77"/>
      <c r="F1" s="77"/>
      <c r="G1" s="77"/>
      <c r="H1" s="613"/>
      <c r="I1" s="77"/>
      <c r="J1" s="77"/>
      <c r="K1" s="78"/>
    </row>
    <row r="2" spans="1:11" ht="11.25" customHeight="1">
      <c r="A2" s="958" t="s">
        <v>52</v>
      </c>
      <c r="B2" s="959"/>
      <c r="C2" s="959"/>
      <c r="D2" s="959"/>
      <c r="E2" s="959"/>
      <c r="F2" s="959"/>
      <c r="G2" s="959"/>
      <c r="H2" s="959"/>
      <c r="I2" s="959"/>
      <c r="J2" s="959"/>
      <c r="K2" s="959"/>
    </row>
    <row r="3" spans="1:11" ht="1.5" customHeight="1">
      <c r="A3" s="79"/>
      <c r="B3" s="9"/>
      <c r="C3" s="9"/>
      <c r="D3" s="9"/>
      <c r="E3" s="9"/>
      <c r="F3" s="9"/>
      <c r="G3" s="9"/>
      <c r="H3" s="614"/>
      <c r="I3" s="9"/>
      <c r="J3" s="9"/>
      <c r="K3" s="123"/>
    </row>
    <row r="4" spans="1:11" ht="11.25" customHeight="1">
      <c r="A4" s="79"/>
      <c r="B4" s="9"/>
      <c r="C4" s="9"/>
      <c r="D4" s="9"/>
      <c r="E4" s="9"/>
      <c r="F4" s="9"/>
      <c r="G4" s="9"/>
      <c r="H4" s="614"/>
      <c r="I4" s="9"/>
      <c r="J4" s="9"/>
      <c r="K4" s="123"/>
    </row>
    <row r="5" spans="1:11" s="4" customFormat="1" ht="18.75" customHeight="1">
      <c r="A5" s="49" t="s">
        <v>193</v>
      </c>
      <c r="B5" s="42"/>
      <c r="C5" s="22"/>
      <c r="D5" s="22"/>
      <c r="E5" s="22"/>
      <c r="F5" s="22"/>
      <c r="G5" s="22"/>
      <c r="H5" s="22"/>
      <c r="I5" s="22"/>
      <c r="J5" s="22"/>
      <c r="K5" s="123"/>
    </row>
    <row r="6" spans="1:11" s="4" customFormat="1" ht="18.75" customHeight="1">
      <c r="A6" s="221" t="s">
        <v>3166</v>
      </c>
      <c r="B6" s="42"/>
      <c r="C6" s="22"/>
      <c r="D6" s="22"/>
      <c r="E6" s="22"/>
      <c r="F6" s="22"/>
      <c r="G6" s="22"/>
      <c r="H6" s="22"/>
      <c r="I6" s="22"/>
      <c r="J6" s="22"/>
      <c r="K6" s="123"/>
    </row>
    <row r="7" spans="1:11" s="4" customFormat="1" ht="18" customHeight="1">
      <c r="A7" s="960" t="s">
        <v>1318</v>
      </c>
      <c r="B7" s="994"/>
      <c r="C7" s="995"/>
      <c r="D7" s="995"/>
      <c r="E7" s="995"/>
      <c r="F7" s="995"/>
      <c r="G7" s="995"/>
      <c r="H7" s="996"/>
      <c r="I7" s="146" t="s">
        <v>188</v>
      </c>
      <c r="J7" s="127"/>
      <c r="K7" s="127"/>
    </row>
    <row r="8" spans="1:11" s="4" customFormat="1" ht="17.25" customHeight="1">
      <c r="A8" s="1000"/>
      <c r="B8" s="997"/>
      <c r="C8" s="998"/>
      <c r="D8" s="998"/>
      <c r="E8" s="998"/>
      <c r="F8" s="998"/>
      <c r="G8" s="998"/>
      <c r="H8" s="999"/>
      <c r="I8" s="147">
        <v>0.3</v>
      </c>
      <c r="J8" s="127"/>
      <c r="K8" s="127"/>
    </row>
    <row r="9" spans="1:11" s="17" customFormat="1" ht="52.5" customHeight="1">
      <c r="A9" s="116" t="s">
        <v>26</v>
      </c>
      <c r="B9" s="116" t="s">
        <v>27</v>
      </c>
      <c r="C9" s="117" t="s">
        <v>10</v>
      </c>
      <c r="D9" s="118" t="s">
        <v>28</v>
      </c>
      <c r="E9" s="118" t="s">
        <v>29</v>
      </c>
      <c r="F9" s="118" t="s">
        <v>30</v>
      </c>
      <c r="G9" s="118" t="s">
        <v>231</v>
      </c>
      <c r="H9" s="117" t="s">
        <v>39</v>
      </c>
      <c r="I9" s="117" t="s">
        <v>190</v>
      </c>
      <c r="J9" s="119" t="s">
        <v>1281</v>
      </c>
      <c r="K9" s="119" t="s">
        <v>1284</v>
      </c>
    </row>
    <row r="10" spans="1:11" ht="15" customHeight="1">
      <c r="A10" s="122"/>
      <c r="B10" s="128"/>
      <c r="C10" s="128"/>
      <c r="D10" s="128"/>
      <c r="E10" s="128"/>
      <c r="F10" s="128"/>
      <c r="G10" s="129"/>
      <c r="H10" s="618"/>
      <c r="I10" s="128"/>
      <c r="J10" s="128"/>
      <c r="K10" s="130"/>
    </row>
    <row r="11" spans="1:11" ht="15" customHeight="1">
      <c r="A11" s="864" t="s">
        <v>1319</v>
      </c>
      <c r="B11" s="917"/>
      <c r="C11" s="917"/>
      <c r="D11" s="917"/>
      <c r="E11" s="917"/>
      <c r="F11" s="917"/>
      <c r="G11" s="917"/>
      <c r="H11" s="917"/>
      <c r="I11" s="917"/>
      <c r="J11" s="917"/>
      <c r="K11" s="918"/>
    </row>
    <row r="12" spans="1:11" ht="15" customHeight="1">
      <c r="A12" s="1022" t="s">
        <v>1322</v>
      </c>
      <c r="B12" s="1023"/>
      <c r="C12" s="1023"/>
      <c r="D12" s="1023"/>
      <c r="E12" s="979"/>
      <c r="F12" s="1003"/>
      <c r="G12" s="1003"/>
      <c r="H12" s="1003"/>
      <c r="I12" s="1003"/>
      <c r="J12" s="1004"/>
      <c r="K12" s="1031" t="s">
        <v>1321</v>
      </c>
    </row>
    <row r="13" spans="1:11" ht="37.5" customHeight="1">
      <c r="A13" s="1018"/>
      <c r="B13" s="655" t="s">
        <v>2490</v>
      </c>
      <c r="C13" s="656">
        <v>4993784</v>
      </c>
      <c r="D13" s="657" t="s">
        <v>1197</v>
      </c>
      <c r="E13" s="1020" t="s">
        <v>1214</v>
      </c>
      <c r="F13" s="1020" t="s">
        <v>55</v>
      </c>
      <c r="G13" s="1020"/>
      <c r="H13" s="658">
        <f>VLOOKUP(C13,'Общий прайс'!$A:C,3,0)</f>
        <v>37788</v>
      </c>
      <c r="I13" s="659">
        <f>H13*(1-$I$8)</f>
        <v>26451.599999999999</v>
      </c>
      <c r="J13" s="1024" t="s">
        <v>1320</v>
      </c>
      <c r="K13" s="1032"/>
    </row>
    <row r="14" spans="1:11" ht="37.5" customHeight="1">
      <c r="A14" s="1019"/>
      <c r="B14" s="655" t="s">
        <v>2491</v>
      </c>
      <c r="C14" s="656">
        <v>4993778</v>
      </c>
      <c r="D14" s="657" t="s">
        <v>1198</v>
      </c>
      <c r="E14" s="965"/>
      <c r="F14" s="965"/>
      <c r="G14" s="965"/>
      <c r="H14" s="658">
        <f>VLOOKUP(C14,'Общий прайс'!$A:C,3,0)</f>
        <v>37788</v>
      </c>
      <c r="I14" s="659">
        <f t="shared" ref="I14:I31" si="0">H14*(1-$I$8)</f>
        <v>26451.599999999999</v>
      </c>
      <c r="J14" s="987"/>
      <c r="K14" s="1032"/>
    </row>
    <row r="15" spans="1:11" ht="37.5" customHeight="1">
      <c r="A15" s="1019"/>
      <c r="B15" s="655" t="s">
        <v>2492</v>
      </c>
      <c r="C15" s="656">
        <v>4993781</v>
      </c>
      <c r="D15" s="657" t="s">
        <v>1196</v>
      </c>
      <c r="E15" s="1021"/>
      <c r="F15" s="1021"/>
      <c r="G15" s="1021"/>
      <c r="H15" s="658">
        <f>VLOOKUP(C15,'Общий прайс'!$A:C,3,0)</f>
        <v>37788</v>
      </c>
      <c r="I15" s="659">
        <f t="shared" si="0"/>
        <v>26451.599999999999</v>
      </c>
      <c r="J15" s="1025"/>
      <c r="K15" s="1032"/>
    </row>
    <row r="16" spans="1:11" ht="16.5" customHeight="1">
      <c r="A16" s="1034" t="s">
        <v>2821</v>
      </c>
      <c r="B16" s="1035"/>
      <c r="C16" s="1035"/>
      <c r="D16" s="1036"/>
      <c r="E16" s="1037"/>
      <c r="F16" s="1038"/>
      <c r="G16" s="1038"/>
      <c r="H16" s="1038"/>
      <c r="I16" s="1038"/>
      <c r="J16" s="1039"/>
      <c r="K16" s="1032"/>
    </row>
    <row r="17" spans="1:11" ht="35.25" customHeight="1">
      <c r="A17" s="1026"/>
      <c r="B17" s="655" t="s">
        <v>2822</v>
      </c>
      <c r="C17" s="660">
        <v>4993493</v>
      </c>
      <c r="D17" s="657" t="s">
        <v>2825</v>
      </c>
      <c r="E17" s="1040" t="s">
        <v>2828</v>
      </c>
      <c r="F17" s="1040" t="s">
        <v>2829</v>
      </c>
      <c r="G17" s="1040"/>
      <c r="H17" s="658">
        <f>VLOOKUP(C17,'Общий прайс'!$A:C,3,0)</f>
        <v>49288</v>
      </c>
      <c r="I17" s="659">
        <f t="shared" si="0"/>
        <v>34501.599999999999</v>
      </c>
      <c r="J17" s="1024" t="s">
        <v>1320</v>
      </c>
      <c r="K17" s="1032"/>
    </row>
    <row r="18" spans="1:11" ht="32.25" customHeight="1">
      <c r="A18" s="968"/>
      <c r="B18" s="655" t="s">
        <v>2823</v>
      </c>
      <c r="C18" s="660">
        <v>4993807</v>
      </c>
      <c r="D18" s="657" t="s">
        <v>2826</v>
      </c>
      <c r="E18" s="1041"/>
      <c r="F18" s="1041"/>
      <c r="G18" s="1041"/>
      <c r="H18" s="658">
        <f>VLOOKUP(C18,'Общий прайс'!$A:C,3,0)</f>
        <v>49288</v>
      </c>
      <c r="I18" s="659">
        <f t="shared" si="0"/>
        <v>34501.599999999999</v>
      </c>
      <c r="J18" s="987"/>
      <c r="K18" s="1032"/>
    </row>
    <row r="19" spans="1:11" ht="32.25" customHeight="1">
      <c r="A19" s="1027"/>
      <c r="B19" s="655" t="s">
        <v>2824</v>
      </c>
      <c r="C19" s="660">
        <v>4993808</v>
      </c>
      <c r="D19" s="657" t="s">
        <v>2827</v>
      </c>
      <c r="E19" s="1042"/>
      <c r="F19" s="1042"/>
      <c r="G19" s="1042"/>
      <c r="H19" s="658">
        <f>VLOOKUP(C19,'Общий прайс'!$A:C,3,0)</f>
        <v>49288</v>
      </c>
      <c r="I19" s="659">
        <f t="shared" si="0"/>
        <v>34501.599999999999</v>
      </c>
      <c r="J19" s="1025"/>
      <c r="K19" s="1033"/>
    </row>
    <row r="20" spans="1:11" ht="15" customHeight="1">
      <c r="A20" s="661"/>
      <c r="B20" s="661"/>
      <c r="C20" s="661"/>
      <c r="D20" s="661"/>
      <c r="E20" s="661"/>
      <c r="F20" s="661"/>
      <c r="G20" s="661"/>
      <c r="H20" s="662"/>
      <c r="I20" s="661"/>
      <c r="J20" s="661"/>
      <c r="K20" s="661"/>
    </row>
    <row r="21" spans="1:11" ht="15" customHeight="1">
      <c r="A21" s="864" t="s">
        <v>1307</v>
      </c>
      <c r="B21" s="876"/>
      <c r="C21" s="876"/>
      <c r="D21" s="876"/>
      <c r="E21" s="876"/>
      <c r="F21" s="876"/>
      <c r="G21" s="876"/>
      <c r="H21" s="876"/>
      <c r="I21" s="876"/>
      <c r="J21" s="876"/>
      <c r="K21" s="877"/>
    </row>
    <row r="22" spans="1:11" ht="15" customHeight="1">
      <c r="A22" s="869" t="s">
        <v>1325</v>
      </c>
      <c r="B22" s="870"/>
      <c r="C22" s="870"/>
      <c r="D22" s="871"/>
      <c r="E22" s="1043"/>
      <c r="F22" s="1044"/>
      <c r="G22" s="1044"/>
      <c r="H22" s="1044"/>
      <c r="I22" s="1044"/>
      <c r="J22" s="1045"/>
      <c r="K22" s="1046" t="s">
        <v>1303</v>
      </c>
    </row>
    <row r="23" spans="1:11" s="25" customFormat="1" ht="15" customHeight="1">
      <c r="A23" s="967"/>
      <c r="B23" s="120" t="s">
        <v>118</v>
      </c>
      <c r="C23" s="32">
        <v>4993157</v>
      </c>
      <c r="D23" s="33" t="s">
        <v>248</v>
      </c>
      <c r="E23" s="964" t="s">
        <v>122</v>
      </c>
      <c r="F23" s="964" t="s">
        <v>110</v>
      </c>
      <c r="G23" s="964"/>
      <c r="H23" s="151">
        <f>VLOOKUP(C23,'Общий прайс'!$A:C,3,0)</f>
        <v>25188</v>
      </c>
      <c r="I23" s="97">
        <f t="shared" si="0"/>
        <v>17631.599999999999</v>
      </c>
      <c r="J23" s="1008" t="s">
        <v>1309</v>
      </c>
      <c r="K23" s="1046"/>
    </row>
    <row r="24" spans="1:11" s="25" customFormat="1" ht="15" customHeight="1">
      <c r="A24" s="968"/>
      <c r="B24" s="120" t="s">
        <v>119</v>
      </c>
      <c r="C24" s="32">
        <v>4993158</v>
      </c>
      <c r="D24" s="33" t="s">
        <v>249</v>
      </c>
      <c r="E24" s="965"/>
      <c r="F24" s="965"/>
      <c r="G24" s="965"/>
      <c r="H24" s="151">
        <f>VLOOKUP(C24,'Общий прайс'!$A:C,3,0)</f>
        <v>25188</v>
      </c>
      <c r="I24" s="97">
        <f t="shared" si="0"/>
        <v>17631.599999999999</v>
      </c>
      <c r="J24" s="1009"/>
      <c r="K24" s="1046"/>
    </row>
    <row r="25" spans="1:11" s="25" customFormat="1" ht="15" customHeight="1">
      <c r="A25" s="968"/>
      <c r="B25" s="120" t="s">
        <v>120</v>
      </c>
      <c r="C25" s="32">
        <v>4993159</v>
      </c>
      <c r="D25" s="33" t="s">
        <v>250</v>
      </c>
      <c r="E25" s="965"/>
      <c r="F25" s="965"/>
      <c r="G25" s="965"/>
      <c r="H25" s="151">
        <f>VLOOKUP(C25,'Общий прайс'!$A:C,3,0)</f>
        <v>25188</v>
      </c>
      <c r="I25" s="97">
        <f t="shared" si="0"/>
        <v>17631.599999999999</v>
      </c>
      <c r="J25" s="1009"/>
      <c r="K25" s="1046"/>
    </row>
    <row r="26" spans="1:11" s="25" customFormat="1" ht="15" customHeight="1">
      <c r="A26" s="968"/>
      <c r="B26" s="120" t="s">
        <v>121</v>
      </c>
      <c r="C26" s="32">
        <v>4993160</v>
      </c>
      <c r="D26" s="33" t="s">
        <v>251</v>
      </c>
      <c r="E26" s="965"/>
      <c r="F26" s="965"/>
      <c r="G26" s="965"/>
      <c r="H26" s="151">
        <f>VLOOKUP(C26,'Общий прайс'!$A:C,3,0)</f>
        <v>25188</v>
      </c>
      <c r="I26" s="97">
        <f t="shared" si="0"/>
        <v>17631.599999999999</v>
      </c>
      <c r="J26" s="1009"/>
      <c r="K26" s="1046"/>
    </row>
    <row r="27" spans="1:11" s="25" customFormat="1" ht="15" customHeight="1">
      <c r="A27" s="968"/>
      <c r="B27" s="120" t="s">
        <v>204</v>
      </c>
      <c r="C27" s="32">
        <v>4993229</v>
      </c>
      <c r="D27" s="33" t="s">
        <v>252</v>
      </c>
      <c r="E27" s="965"/>
      <c r="F27" s="965"/>
      <c r="G27" s="965"/>
      <c r="H27" s="151">
        <f>VLOOKUP(C27,'Общий прайс'!$A:C,3,0)</f>
        <v>25188</v>
      </c>
      <c r="I27" s="97">
        <f t="shared" si="0"/>
        <v>17631.599999999999</v>
      </c>
      <c r="J27" s="1009"/>
      <c r="K27" s="1046"/>
    </row>
    <row r="28" spans="1:11" s="25" customFormat="1" ht="15" customHeight="1">
      <c r="A28" s="968"/>
      <c r="B28" s="120" t="s">
        <v>205</v>
      </c>
      <c r="C28" s="32">
        <v>4993230</v>
      </c>
      <c r="D28" s="33" t="s">
        <v>253</v>
      </c>
      <c r="E28" s="965"/>
      <c r="F28" s="965"/>
      <c r="G28" s="965"/>
      <c r="H28" s="151">
        <f>VLOOKUP(C28,'Общий прайс'!$A:C,3,0)</f>
        <v>25188</v>
      </c>
      <c r="I28" s="97">
        <f t="shared" si="0"/>
        <v>17631.599999999999</v>
      </c>
      <c r="J28" s="1009"/>
      <c r="K28" s="1046"/>
    </row>
    <row r="29" spans="1:11" s="25" customFormat="1" ht="15" customHeight="1">
      <c r="A29" s="968"/>
      <c r="B29" s="120" t="s">
        <v>206</v>
      </c>
      <c r="C29" s="32">
        <v>4993231</v>
      </c>
      <c r="D29" s="33" t="s">
        <v>254</v>
      </c>
      <c r="E29" s="965"/>
      <c r="F29" s="965"/>
      <c r="G29" s="965"/>
      <c r="H29" s="151">
        <f>VLOOKUP(C29,'Общий прайс'!$A:C,3,0)</f>
        <v>25188</v>
      </c>
      <c r="I29" s="97">
        <f t="shared" si="0"/>
        <v>17631.599999999999</v>
      </c>
      <c r="J29" s="1009"/>
      <c r="K29" s="1046"/>
    </row>
    <row r="30" spans="1:11" s="25" customFormat="1" ht="15" customHeight="1">
      <c r="A30" s="338"/>
      <c r="B30" s="120" t="s">
        <v>1833</v>
      </c>
      <c r="C30" s="32">
        <v>4993538</v>
      </c>
      <c r="D30" s="340" t="s">
        <v>1834</v>
      </c>
      <c r="E30" s="965"/>
      <c r="F30" s="965"/>
      <c r="G30" s="965"/>
      <c r="H30" s="151">
        <f>VLOOKUP(C30,'Общий прайс'!$A:C,3,0)</f>
        <v>25188</v>
      </c>
      <c r="I30" s="97">
        <f t="shared" ref="I30" si="1">H30*(1-$I$8)</f>
        <v>17631.599999999999</v>
      </c>
      <c r="J30" s="1009"/>
      <c r="K30" s="1046"/>
    </row>
    <row r="31" spans="1:11" s="25" customFormat="1" ht="15" customHeight="1">
      <c r="A31" s="121" t="s">
        <v>1335</v>
      </c>
      <c r="B31" s="120" t="s">
        <v>1716</v>
      </c>
      <c r="C31" s="32">
        <v>4993247</v>
      </c>
      <c r="D31" s="33" t="s">
        <v>255</v>
      </c>
      <c r="E31" s="966"/>
      <c r="F31" s="966"/>
      <c r="G31" s="966"/>
      <c r="H31" s="151">
        <f>VLOOKUP(C31,'Общий прайс'!$A:C,3,0)</f>
        <v>25188</v>
      </c>
      <c r="I31" s="97">
        <f t="shared" si="0"/>
        <v>17631.599999999999</v>
      </c>
      <c r="J31" s="1009"/>
      <c r="K31" s="1046"/>
    </row>
    <row r="32" spans="1:11" s="25" customFormat="1" ht="15" customHeight="1">
      <c r="A32" s="869" t="s">
        <v>1310</v>
      </c>
      <c r="B32" s="870"/>
      <c r="C32" s="870"/>
      <c r="D32" s="871"/>
      <c r="E32" s="979"/>
      <c r="F32" s="1003"/>
      <c r="G32" s="1003"/>
      <c r="H32" s="1003"/>
      <c r="I32" s="1003"/>
      <c r="J32" s="1003"/>
      <c r="K32" s="1046"/>
    </row>
    <row r="33" spans="1:11" s="25" customFormat="1" ht="15" customHeight="1">
      <c r="A33" s="967"/>
      <c r="B33" s="120" t="s">
        <v>105</v>
      </c>
      <c r="C33" s="32">
        <v>4993141</v>
      </c>
      <c r="D33" s="468" t="s">
        <v>248</v>
      </c>
      <c r="E33" s="964" t="s">
        <v>109</v>
      </c>
      <c r="F33" s="964" t="s">
        <v>110</v>
      </c>
      <c r="G33" s="964"/>
      <c r="H33" s="151">
        <f>VLOOKUP(C33,'Общий прайс'!$A:C,3,0)</f>
        <v>23388</v>
      </c>
      <c r="I33" s="97">
        <f>H33*(1-$I$8)</f>
        <v>16371.599999999999</v>
      </c>
      <c r="J33" s="1028" t="s">
        <v>1346</v>
      </c>
      <c r="K33" s="1046"/>
    </row>
    <row r="34" spans="1:11" s="25" customFormat="1" ht="15" customHeight="1">
      <c r="A34" s="968"/>
      <c r="B34" s="120" t="s">
        <v>106</v>
      </c>
      <c r="C34" s="32">
        <v>4993142</v>
      </c>
      <c r="D34" s="468" t="s">
        <v>249</v>
      </c>
      <c r="E34" s="965"/>
      <c r="F34" s="965"/>
      <c r="G34" s="965"/>
      <c r="H34" s="151">
        <f>VLOOKUP(C34,'Общий прайс'!$A:C,3,0)</f>
        <v>23388</v>
      </c>
      <c r="I34" s="97">
        <f t="shared" ref="I34:I41" si="2">H34*(1-$I$8)</f>
        <v>16371.599999999999</v>
      </c>
      <c r="J34" s="1029"/>
      <c r="K34" s="1046"/>
    </row>
    <row r="35" spans="1:11" s="25" customFormat="1" ht="15" customHeight="1">
      <c r="A35" s="968"/>
      <c r="B35" s="120" t="s">
        <v>107</v>
      </c>
      <c r="C35" s="32">
        <v>4993143</v>
      </c>
      <c r="D35" s="468" t="s">
        <v>250</v>
      </c>
      <c r="E35" s="965"/>
      <c r="F35" s="965"/>
      <c r="G35" s="965"/>
      <c r="H35" s="151">
        <f>VLOOKUP(C35,'Общий прайс'!$A:C,3,0)</f>
        <v>23388</v>
      </c>
      <c r="I35" s="97">
        <f t="shared" si="2"/>
        <v>16371.599999999999</v>
      </c>
      <c r="J35" s="1029"/>
      <c r="K35" s="1046"/>
    </row>
    <row r="36" spans="1:11" s="25" customFormat="1" ht="15" customHeight="1">
      <c r="A36" s="968"/>
      <c r="B36" s="120" t="s">
        <v>108</v>
      </c>
      <c r="C36" s="32">
        <v>4993144</v>
      </c>
      <c r="D36" s="468" t="s">
        <v>251</v>
      </c>
      <c r="E36" s="965"/>
      <c r="F36" s="965"/>
      <c r="G36" s="965"/>
      <c r="H36" s="151">
        <f>VLOOKUP(C36,'Общий прайс'!$A:C,3,0)</f>
        <v>23388</v>
      </c>
      <c r="I36" s="97">
        <f t="shared" si="2"/>
        <v>16371.599999999999</v>
      </c>
      <c r="J36" s="1029"/>
      <c r="K36" s="1046"/>
    </row>
    <row r="37" spans="1:11" s="25" customFormat="1" ht="15" customHeight="1">
      <c r="A37" s="968"/>
      <c r="B37" s="120" t="s">
        <v>207</v>
      </c>
      <c r="C37" s="32">
        <v>4993217</v>
      </c>
      <c r="D37" s="468" t="s">
        <v>252</v>
      </c>
      <c r="E37" s="965"/>
      <c r="F37" s="965"/>
      <c r="G37" s="965"/>
      <c r="H37" s="151">
        <f>VLOOKUP(C37,'Общий прайс'!$A:C,3,0)</f>
        <v>23388</v>
      </c>
      <c r="I37" s="97">
        <f t="shared" si="2"/>
        <v>16371.599999999999</v>
      </c>
      <c r="J37" s="1029"/>
      <c r="K37" s="1046"/>
    </row>
    <row r="38" spans="1:11" s="25" customFormat="1" ht="15" customHeight="1">
      <c r="A38" s="968"/>
      <c r="B38" s="120" t="s">
        <v>208</v>
      </c>
      <c r="C38" s="32">
        <v>4993218</v>
      </c>
      <c r="D38" s="468" t="s">
        <v>253</v>
      </c>
      <c r="E38" s="965"/>
      <c r="F38" s="965"/>
      <c r="G38" s="965"/>
      <c r="H38" s="151">
        <f>VLOOKUP(C38,'Общий прайс'!$A:C,3,0)</f>
        <v>23388</v>
      </c>
      <c r="I38" s="97">
        <f t="shared" si="2"/>
        <v>16371.599999999999</v>
      </c>
      <c r="J38" s="1029"/>
      <c r="K38" s="1046"/>
    </row>
    <row r="39" spans="1:11" s="25" customFormat="1" ht="15" customHeight="1">
      <c r="A39" s="968"/>
      <c r="B39" s="120" t="s">
        <v>209</v>
      </c>
      <c r="C39" s="32">
        <v>4993219</v>
      </c>
      <c r="D39" s="468" t="s">
        <v>254</v>
      </c>
      <c r="E39" s="965"/>
      <c r="F39" s="965"/>
      <c r="G39" s="965"/>
      <c r="H39" s="151">
        <f>VLOOKUP(C39,'Общий прайс'!$A:C,3,0)</f>
        <v>23388</v>
      </c>
      <c r="I39" s="97">
        <f t="shared" si="2"/>
        <v>16371.599999999999</v>
      </c>
      <c r="J39" s="1029"/>
      <c r="K39" s="1046"/>
    </row>
    <row r="40" spans="1:11" s="25" customFormat="1" ht="15" customHeight="1">
      <c r="A40" s="467"/>
      <c r="B40" s="120" t="s">
        <v>1911</v>
      </c>
      <c r="C40" s="381">
        <v>4993543</v>
      </c>
      <c r="D40" s="468" t="s">
        <v>1834</v>
      </c>
      <c r="E40" s="965"/>
      <c r="F40" s="965"/>
      <c r="G40" s="965"/>
      <c r="H40" s="151">
        <f>VLOOKUP(C40,'Общий прайс'!$A:C,3,0)</f>
        <v>23388</v>
      </c>
      <c r="I40" s="97">
        <f t="shared" si="2"/>
        <v>16371.599999999999</v>
      </c>
      <c r="J40" s="1029"/>
      <c r="K40" s="1046"/>
    </row>
    <row r="41" spans="1:11" s="25" customFormat="1" ht="15" customHeight="1">
      <c r="A41" s="121" t="s">
        <v>1314</v>
      </c>
      <c r="B41" s="120" t="s">
        <v>1314</v>
      </c>
      <c r="C41" s="32">
        <v>4993243</v>
      </c>
      <c r="D41" s="468" t="s">
        <v>255</v>
      </c>
      <c r="E41" s="966"/>
      <c r="F41" s="966"/>
      <c r="G41" s="966"/>
      <c r="H41" s="151">
        <f>VLOOKUP(C41,'Общий прайс'!$A:C,3,0)</f>
        <v>23388</v>
      </c>
      <c r="I41" s="97">
        <f t="shared" si="2"/>
        <v>16371.599999999999</v>
      </c>
      <c r="J41" s="1030"/>
      <c r="K41" s="1046"/>
    </row>
    <row r="42" spans="1:11" s="25" customFormat="1" ht="15" customHeight="1">
      <c r="A42" s="869" t="s">
        <v>2582</v>
      </c>
      <c r="B42" s="870"/>
      <c r="C42" s="870"/>
      <c r="D42" s="871"/>
      <c r="E42" s="979"/>
      <c r="F42" s="1003"/>
      <c r="G42" s="1003"/>
      <c r="H42" s="1003"/>
      <c r="I42" s="1003"/>
      <c r="J42" s="1003"/>
      <c r="K42" s="1046"/>
    </row>
    <row r="43" spans="1:11" s="25" customFormat="1" ht="15" customHeight="1">
      <c r="A43" s="967"/>
      <c r="B43" s="435" t="s">
        <v>2583</v>
      </c>
      <c r="C43" s="32">
        <v>4993586</v>
      </c>
      <c r="D43" s="468" t="s">
        <v>248</v>
      </c>
      <c r="E43" s="964" t="s">
        <v>2590</v>
      </c>
      <c r="F43" s="964" t="s">
        <v>55</v>
      </c>
      <c r="G43" s="964"/>
      <c r="H43" s="151">
        <f>VLOOKUP(C43,'Общий прайс'!$A:C,3,0)</f>
        <v>23888</v>
      </c>
      <c r="I43" s="97">
        <f>H43*(1-$I$8)</f>
        <v>16721.599999999999</v>
      </c>
      <c r="J43" s="1028" t="s">
        <v>1346</v>
      </c>
      <c r="K43" s="1046"/>
    </row>
    <row r="44" spans="1:11" s="25" customFormat="1" ht="15" customHeight="1">
      <c r="A44" s="968"/>
      <c r="B44" s="435" t="s">
        <v>2584</v>
      </c>
      <c r="C44" s="32">
        <v>4993587</v>
      </c>
      <c r="D44" s="468" t="s">
        <v>249</v>
      </c>
      <c r="E44" s="965"/>
      <c r="F44" s="965"/>
      <c r="G44" s="965"/>
      <c r="H44" s="151">
        <f>VLOOKUP(C44,'Общий прайс'!$A:C,3,0)</f>
        <v>23888</v>
      </c>
      <c r="I44" s="97">
        <f t="shared" ref="I44:I51" si="3">H44*(1-$I$8)</f>
        <v>16721.599999999999</v>
      </c>
      <c r="J44" s="1029"/>
      <c r="K44" s="1046"/>
    </row>
    <row r="45" spans="1:11" s="25" customFormat="1" ht="15" customHeight="1">
      <c r="A45" s="968"/>
      <c r="B45" s="435" t="s">
        <v>2585</v>
      </c>
      <c r="C45" s="32">
        <v>4993589</v>
      </c>
      <c r="D45" s="468" t="s">
        <v>251</v>
      </c>
      <c r="E45" s="965"/>
      <c r="F45" s="965"/>
      <c r="G45" s="965"/>
      <c r="H45" s="151">
        <f>VLOOKUP(C45,'Общий прайс'!$A:C,3,0)</f>
        <v>23888</v>
      </c>
      <c r="I45" s="97">
        <f t="shared" si="3"/>
        <v>16721.599999999999</v>
      </c>
      <c r="J45" s="1029"/>
      <c r="K45" s="1046"/>
    </row>
    <row r="46" spans="1:11" s="25" customFormat="1" ht="15" customHeight="1">
      <c r="A46" s="968"/>
      <c r="B46" s="435" t="s">
        <v>2586</v>
      </c>
      <c r="C46" s="32">
        <v>4993590</v>
      </c>
      <c r="D46" s="468" t="s">
        <v>252</v>
      </c>
      <c r="E46" s="965"/>
      <c r="F46" s="965"/>
      <c r="G46" s="965"/>
      <c r="H46" s="151">
        <f>VLOOKUP(C46,'Общий прайс'!$A:C,3,0)</f>
        <v>23888</v>
      </c>
      <c r="I46" s="97">
        <f t="shared" si="3"/>
        <v>16721.599999999999</v>
      </c>
      <c r="J46" s="1029"/>
      <c r="K46" s="1046"/>
    </row>
    <row r="47" spans="1:11" s="25" customFormat="1" ht="15" customHeight="1">
      <c r="A47" s="968"/>
      <c r="B47" s="435" t="s">
        <v>2587</v>
      </c>
      <c r="C47" s="32">
        <v>4993592</v>
      </c>
      <c r="D47" s="468" t="s">
        <v>254</v>
      </c>
      <c r="E47" s="965"/>
      <c r="F47" s="965"/>
      <c r="G47" s="965"/>
      <c r="H47" s="151">
        <f>VLOOKUP(C47,'Общий прайс'!$A:C,3,0)</f>
        <v>23888</v>
      </c>
      <c r="I47" s="97">
        <f t="shared" si="3"/>
        <v>16721.599999999999</v>
      </c>
      <c r="J47" s="1029"/>
      <c r="K47" s="1046"/>
    </row>
    <row r="48" spans="1:11" s="25" customFormat="1" ht="15" customHeight="1">
      <c r="A48" s="467"/>
      <c r="B48" s="435" t="s">
        <v>2588</v>
      </c>
      <c r="C48" s="32">
        <v>4993594</v>
      </c>
      <c r="D48" s="468" t="s">
        <v>1834</v>
      </c>
      <c r="E48" s="965"/>
      <c r="F48" s="965"/>
      <c r="G48" s="965"/>
      <c r="H48" s="151">
        <f>VLOOKUP(C48,'Общий прайс'!$A:C,3,0)</f>
        <v>23888</v>
      </c>
      <c r="I48" s="97">
        <f t="shared" si="3"/>
        <v>16721.599999999999</v>
      </c>
      <c r="J48" s="1029"/>
      <c r="K48" s="1046"/>
    </row>
    <row r="49" spans="1:11" s="25" customFormat="1" ht="15" customHeight="1">
      <c r="A49" s="503"/>
      <c r="B49" s="435" t="s">
        <v>2666</v>
      </c>
      <c r="C49" s="434">
        <v>4993588</v>
      </c>
      <c r="D49" s="504" t="s">
        <v>250</v>
      </c>
      <c r="E49" s="965"/>
      <c r="F49" s="965"/>
      <c r="G49" s="965"/>
      <c r="H49" s="151">
        <f>VLOOKUP(C49,'Общий прайс'!$A:C,3,0)</f>
        <v>23888</v>
      </c>
      <c r="I49" s="97">
        <f t="shared" ref="I49" si="4">H49*(1-$I$8)</f>
        <v>16721.599999999999</v>
      </c>
      <c r="J49" s="1029"/>
      <c r="K49" s="1046"/>
    </row>
    <row r="50" spans="1:11" s="25" customFormat="1" ht="15" customHeight="1">
      <c r="A50" s="623"/>
      <c r="B50" s="435" t="s">
        <v>2738</v>
      </c>
      <c r="C50" s="625">
        <v>4993591</v>
      </c>
      <c r="D50" s="626" t="s">
        <v>2737</v>
      </c>
      <c r="E50" s="965"/>
      <c r="F50" s="965"/>
      <c r="G50" s="965"/>
      <c r="H50" s="151">
        <f>VLOOKUP(C50,'Общий прайс'!$A:C,3,0)</f>
        <v>23888</v>
      </c>
      <c r="I50" s="97">
        <f t="shared" ref="I50" si="5">H50*(1-$I$8)</f>
        <v>16721.599999999999</v>
      </c>
      <c r="J50" s="1029"/>
      <c r="K50" s="1046"/>
    </row>
    <row r="51" spans="1:11" s="25" customFormat="1" ht="15" customHeight="1">
      <c r="A51" s="121" t="s">
        <v>2589</v>
      </c>
      <c r="B51" s="435" t="s">
        <v>2589</v>
      </c>
      <c r="C51" s="32">
        <v>4993593</v>
      </c>
      <c r="D51" s="468" t="s">
        <v>255</v>
      </c>
      <c r="E51" s="966"/>
      <c r="F51" s="966"/>
      <c r="G51" s="966"/>
      <c r="H51" s="151">
        <f>VLOOKUP(C51,'Общий прайс'!$A:C,3,0)</f>
        <v>23888</v>
      </c>
      <c r="I51" s="97">
        <f t="shared" si="3"/>
        <v>16721.599999999999</v>
      </c>
      <c r="J51" s="1030"/>
      <c r="K51" s="1046"/>
    </row>
    <row r="52" spans="1:11" s="25" customFormat="1" ht="15" customHeight="1">
      <c r="A52" s="869" t="s">
        <v>1326</v>
      </c>
      <c r="B52" s="870"/>
      <c r="C52" s="870"/>
      <c r="D52" s="871"/>
      <c r="E52" s="991"/>
      <c r="F52" s="992"/>
      <c r="G52" s="992"/>
      <c r="H52" s="992"/>
      <c r="I52" s="992"/>
      <c r="J52" s="992"/>
      <c r="K52" s="1046"/>
    </row>
    <row r="53" spans="1:11" s="25" customFormat="1" ht="15" customHeight="1">
      <c r="A53" s="967"/>
      <c r="B53" s="120" t="s">
        <v>84</v>
      </c>
      <c r="C53" s="29">
        <v>4993120</v>
      </c>
      <c r="D53" s="468" t="s">
        <v>248</v>
      </c>
      <c r="E53" s="964" t="s">
        <v>88</v>
      </c>
      <c r="F53" s="964" t="s">
        <v>89</v>
      </c>
      <c r="G53" s="964"/>
      <c r="H53" s="151">
        <f>VLOOKUP(C53,'Общий прайс'!$A:C,3,0)</f>
        <v>19388</v>
      </c>
      <c r="I53" s="97">
        <f t="shared" ref="I53:I61" si="6">H53*(1-$I$8)</f>
        <v>13571.599999999999</v>
      </c>
      <c r="J53" s="1008" t="s">
        <v>2575</v>
      </c>
      <c r="K53" s="1046"/>
    </row>
    <row r="54" spans="1:11" s="25" customFormat="1" ht="15" customHeight="1">
      <c r="A54" s="968"/>
      <c r="B54" s="120" t="s">
        <v>85</v>
      </c>
      <c r="C54" s="29">
        <v>4993121</v>
      </c>
      <c r="D54" s="468" t="s">
        <v>249</v>
      </c>
      <c r="E54" s="965"/>
      <c r="F54" s="965"/>
      <c r="G54" s="965"/>
      <c r="H54" s="151">
        <f>VLOOKUP(C54,'Общий прайс'!$A:C,3,0)</f>
        <v>19388</v>
      </c>
      <c r="I54" s="97">
        <f t="shared" si="6"/>
        <v>13571.599999999999</v>
      </c>
      <c r="J54" s="1009"/>
      <c r="K54" s="1046"/>
    </row>
    <row r="55" spans="1:11" s="25" customFormat="1" ht="15" customHeight="1">
      <c r="A55" s="968"/>
      <c r="B55" s="120" t="s">
        <v>86</v>
      </c>
      <c r="C55" s="29">
        <v>4993122</v>
      </c>
      <c r="D55" s="468" t="s">
        <v>250</v>
      </c>
      <c r="E55" s="965"/>
      <c r="F55" s="965"/>
      <c r="G55" s="965"/>
      <c r="H55" s="151">
        <f>VLOOKUP(C55,'Общий прайс'!$A:C,3,0)</f>
        <v>19388</v>
      </c>
      <c r="I55" s="97">
        <f t="shared" si="6"/>
        <v>13571.599999999999</v>
      </c>
      <c r="J55" s="1009"/>
      <c r="K55" s="1046"/>
    </row>
    <row r="56" spans="1:11" s="25" customFormat="1" ht="15" customHeight="1">
      <c r="A56" s="968"/>
      <c r="B56" s="120" t="s">
        <v>87</v>
      </c>
      <c r="C56" s="29">
        <v>4993136</v>
      </c>
      <c r="D56" s="468" t="s">
        <v>251</v>
      </c>
      <c r="E56" s="965"/>
      <c r="F56" s="965"/>
      <c r="G56" s="965"/>
      <c r="H56" s="151">
        <f>VLOOKUP(C56,'Общий прайс'!$A:C,3,0)</f>
        <v>19388</v>
      </c>
      <c r="I56" s="97">
        <f t="shared" si="6"/>
        <v>13571.599999999999</v>
      </c>
      <c r="J56" s="1009"/>
      <c r="K56" s="1046"/>
    </row>
    <row r="57" spans="1:11" s="25" customFormat="1" ht="15" customHeight="1">
      <c r="A57" s="968"/>
      <c r="B57" s="120" t="s">
        <v>210</v>
      </c>
      <c r="C57" s="29">
        <v>4993205</v>
      </c>
      <c r="D57" s="468" t="s">
        <v>252</v>
      </c>
      <c r="E57" s="965"/>
      <c r="F57" s="965"/>
      <c r="G57" s="965"/>
      <c r="H57" s="151">
        <f>VLOOKUP(C57,'Общий прайс'!$A:C,3,0)</f>
        <v>19388</v>
      </c>
      <c r="I57" s="97">
        <f t="shared" si="6"/>
        <v>13571.599999999999</v>
      </c>
      <c r="J57" s="1009"/>
      <c r="K57" s="1046"/>
    </row>
    <row r="58" spans="1:11" s="25" customFormat="1" ht="15" customHeight="1">
      <c r="A58" s="968"/>
      <c r="B58" s="120" t="s">
        <v>211</v>
      </c>
      <c r="C58" s="29">
        <v>4993206</v>
      </c>
      <c r="D58" s="468" t="s">
        <v>253</v>
      </c>
      <c r="E58" s="965"/>
      <c r="F58" s="965"/>
      <c r="G58" s="965"/>
      <c r="H58" s="151">
        <f>VLOOKUP(C58,'Общий прайс'!$A:C,3,0)</f>
        <v>19388</v>
      </c>
      <c r="I58" s="97">
        <f t="shared" si="6"/>
        <v>13571.599999999999</v>
      </c>
      <c r="J58" s="1009"/>
      <c r="K58" s="1046"/>
    </row>
    <row r="59" spans="1:11" s="25" customFormat="1" ht="15" customHeight="1">
      <c r="A59" s="968"/>
      <c r="B59" s="120" t="s">
        <v>212</v>
      </c>
      <c r="C59" s="29">
        <v>4993207</v>
      </c>
      <c r="D59" s="468" t="s">
        <v>254</v>
      </c>
      <c r="E59" s="965"/>
      <c r="F59" s="965"/>
      <c r="G59" s="965"/>
      <c r="H59" s="151">
        <f>VLOOKUP(C59,'Общий прайс'!$A:C,3,0)</f>
        <v>19388</v>
      </c>
      <c r="I59" s="97">
        <f t="shared" si="6"/>
        <v>13571.599999999999</v>
      </c>
      <c r="J59" s="1009"/>
      <c r="K59" s="1046"/>
    </row>
    <row r="60" spans="1:11" s="25" customFormat="1" ht="15" customHeight="1">
      <c r="A60" s="467"/>
      <c r="B60" s="120" t="s">
        <v>1913</v>
      </c>
      <c r="C60" s="382">
        <v>4993544</v>
      </c>
      <c r="D60" s="468" t="s">
        <v>1749</v>
      </c>
      <c r="E60" s="965"/>
      <c r="F60" s="965"/>
      <c r="G60" s="965"/>
      <c r="H60" s="151">
        <f>VLOOKUP(C60,'Общий прайс'!$A:C,3,0)</f>
        <v>19388</v>
      </c>
      <c r="I60" s="97">
        <f t="shared" si="6"/>
        <v>13571.599999999999</v>
      </c>
      <c r="J60" s="1009"/>
      <c r="K60" s="1046"/>
    </row>
    <row r="61" spans="1:11" s="25" customFormat="1" ht="15" customHeight="1">
      <c r="A61" s="121" t="s">
        <v>211</v>
      </c>
      <c r="B61" s="120" t="s">
        <v>1717</v>
      </c>
      <c r="C61" s="29">
        <v>4993239</v>
      </c>
      <c r="D61" s="468" t="s">
        <v>255</v>
      </c>
      <c r="E61" s="966"/>
      <c r="F61" s="966"/>
      <c r="G61" s="966"/>
      <c r="H61" s="151">
        <f>VLOOKUP(C61,'Общий прайс'!$A:C,3,0)</f>
        <v>19388</v>
      </c>
      <c r="I61" s="97">
        <f t="shared" si="6"/>
        <v>13571.599999999999</v>
      </c>
      <c r="J61" s="1009"/>
      <c r="K61" s="1046"/>
    </row>
    <row r="62" spans="1:11" s="25" customFormat="1" ht="15" customHeight="1">
      <c r="A62" s="869" t="s">
        <v>1327</v>
      </c>
      <c r="B62" s="870"/>
      <c r="C62" s="870"/>
      <c r="D62" s="871"/>
      <c r="E62" s="991"/>
      <c r="F62" s="992"/>
      <c r="G62" s="992"/>
      <c r="H62" s="992"/>
      <c r="I62" s="992"/>
      <c r="J62" s="992"/>
      <c r="K62" s="1046"/>
    </row>
    <row r="63" spans="1:11" s="25" customFormat="1" ht="15" customHeight="1">
      <c r="A63" s="967"/>
      <c r="B63" s="131" t="s">
        <v>1208</v>
      </c>
      <c r="C63" s="29">
        <v>4993108</v>
      </c>
      <c r="D63" s="468" t="s">
        <v>248</v>
      </c>
      <c r="E63" s="964" t="s">
        <v>76</v>
      </c>
      <c r="F63" s="964" t="s">
        <v>77</v>
      </c>
      <c r="G63" s="964"/>
      <c r="H63" s="151">
        <f>VLOOKUP(C63,'Общий прайс'!$A:C,3,0)</f>
        <v>22088</v>
      </c>
      <c r="I63" s="97">
        <f t="shared" ref="I63:I71" si="7">H63*(1-$I$8)</f>
        <v>15461.599999999999</v>
      </c>
      <c r="J63" s="1008" t="s">
        <v>1346</v>
      </c>
      <c r="K63" s="1046"/>
    </row>
    <row r="64" spans="1:11" s="25" customFormat="1" ht="15" customHeight="1">
      <c r="A64" s="968"/>
      <c r="B64" s="131" t="s">
        <v>1206</v>
      </c>
      <c r="C64" s="27">
        <v>4993109</v>
      </c>
      <c r="D64" s="468" t="s">
        <v>249</v>
      </c>
      <c r="E64" s="965"/>
      <c r="F64" s="965"/>
      <c r="G64" s="965"/>
      <c r="H64" s="151">
        <f>VLOOKUP(C64,'Общий прайс'!$A:C,3,0)</f>
        <v>22088</v>
      </c>
      <c r="I64" s="97">
        <f t="shared" si="7"/>
        <v>15461.599999999999</v>
      </c>
      <c r="J64" s="1009"/>
      <c r="K64" s="1046"/>
    </row>
    <row r="65" spans="1:11" s="25" customFormat="1" ht="15" customHeight="1">
      <c r="A65" s="968"/>
      <c r="B65" s="131" t="s">
        <v>1247</v>
      </c>
      <c r="C65" s="27">
        <v>4993194</v>
      </c>
      <c r="D65" s="468" t="s">
        <v>254</v>
      </c>
      <c r="E65" s="965"/>
      <c r="F65" s="965"/>
      <c r="G65" s="965"/>
      <c r="H65" s="151">
        <f>VLOOKUP(C65,'Общий прайс'!$A:C,3,0)</f>
        <v>22088</v>
      </c>
      <c r="I65" s="97">
        <f t="shared" si="7"/>
        <v>15461.599999999999</v>
      </c>
      <c r="J65" s="1009"/>
      <c r="K65" s="1046"/>
    </row>
    <row r="66" spans="1:11" s="25" customFormat="1" ht="15" customHeight="1">
      <c r="A66" s="968"/>
      <c r="B66" s="131" t="s">
        <v>1248</v>
      </c>
      <c r="C66" s="27">
        <v>4993193</v>
      </c>
      <c r="D66" s="468" t="s">
        <v>253</v>
      </c>
      <c r="E66" s="965"/>
      <c r="F66" s="965"/>
      <c r="G66" s="965"/>
      <c r="H66" s="151">
        <f>VLOOKUP(C66,'Общий прайс'!$A:C,3,0)</f>
        <v>22088</v>
      </c>
      <c r="I66" s="97">
        <f t="shared" si="7"/>
        <v>15461.599999999999</v>
      </c>
      <c r="J66" s="1009"/>
      <c r="K66" s="1046"/>
    </row>
    <row r="67" spans="1:11" s="25" customFormat="1" ht="15" customHeight="1">
      <c r="A67" s="968"/>
      <c r="B67" s="131" t="s">
        <v>1249</v>
      </c>
      <c r="C67" s="27">
        <v>4993110</v>
      </c>
      <c r="D67" s="468" t="s">
        <v>250</v>
      </c>
      <c r="E67" s="965"/>
      <c r="F67" s="965"/>
      <c r="G67" s="965"/>
      <c r="H67" s="151">
        <f>VLOOKUP(C67,'Общий прайс'!$A:C,3,0)</f>
        <v>22088</v>
      </c>
      <c r="I67" s="97">
        <f t="shared" si="7"/>
        <v>15461.599999999999</v>
      </c>
      <c r="J67" s="1009"/>
      <c r="K67" s="1046"/>
    </row>
    <row r="68" spans="1:11" s="25" customFormat="1" ht="15" customHeight="1">
      <c r="A68" s="968"/>
      <c r="B68" s="131" t="s">
        <v>1250</v>
      </c>
      <c r="C68" s="27">
        <v>4993126</v>
      </c>
      <c r="D68" s="468" t="s">
        <v>251</v>
      </c>
      <c r="E68" s="965"/>
      <c r="F68" s="965"/>
      <c r="G68" s="965"/>
      <c r="H68" s="151">
        <f>VLOOKUP(C68,'Общий прайс'!$A:C,3,0)</f>
        <v>22088</v>
      </c>
      <c r="I68" s="97">
        <f t="shared" si="7"/>
        <v>15461.599999999999</v>
      </c>
      <c r="J68" s="1009"/>
      <c r="K68" s="1046"/>
    </row>
    <row r="69" spans="1:11" s="25" customFormat="1" ht="15" customHeight="1">
      <c r="A69" s="968"/>
      <c r="B69" s="120" t="s">
        <v>1207</v>
      </c>
      <c r="C69" s="32">
        <v>4993192</v>
      </c>
      <c r="D69" s="468" t="s">
        <v>252</v>
      </c>
      <c r="E69" s="965"/>
      <c r="F69" s="965"/>
      <c r="G69" s="965"/>
      <c r="H69" s="151">
        <f>VLOOKUP(C69,'Общий прайс'!$A:C,3,0)</f>
        <v>22088</v>
      </c>
      <c r="I69" s="97">
        <f t="shared" si="7"/>
        <v>15461.599999999999</v>
      </c>
      <c r="J69" s="1009"/>
      <c r="K69" s="1046"/>
    </row>
    <row r="70" spans="1:11" s="25" customFormat="1" ht="15" customHeight="1">
      <c r="A70" s="467"/>
      <c r="B70" s="120" t="s">
        <v>1854</v>
      </c>
      <c r="C70" s="32">
        <v>4993545</v>
      </c>
      <c r="D70" s="468" t="s">
        <v>1834</v>
      </c>
      <c r="E70" s="965"/>
      <c r="F70" s="965"/>
      <c r="G70" s="965"/>
      <c r="H70" s="151">
        <f>VLOOKUP(C70,'Общий прайс'!$A:C,3,0)</f>
        <v>22088</v>
      </c>
      <c r="I70" s="97">
        <f t="shared" si="7"/>
        <v>15461.599999999999</v>
      </c>
      <c r="J70" s="1009"/>
      <c r="K70" s="1046"/>
    </row>
    <row r="71" spans="1:11" s="25" customFormat="1" ht="15" customHeight="1">
      <c r="A71" s="121" t="s">
        <v>1249</v>
      </c>
      <c r="B71" s="120" t="s">
        <v>1718</v>
      </c>
      <c r="C71" s="32">
        <v>4993235</v>
      </c>
      <c r="D71" s="468" t="s">
        <v>255</v>
      </c>
      <c r="E71" s="966"/>
      <c r="F71" s="966"/>
      <c r="G71" s="966"/>
      <c r="H71" s="151">
        <f>VLOOKUP(C71,'Общий прайс'!$A:C,3,0)</f>
        <v>22088</v>
      </c>
      <c r="I71" s="97">
        <f t="shared" si="7"/>
        <v>15461.599999999999</v>
      </c>
      <c r="J71" s="1009"/>
      <c r="K71" s="1046"/>
    </row>
    <row r="72" spans="1:11" s="25" customFormat="1" ht="15" customHeight="1">
      <c r="A72" s="869" t="s">
        <v>1597</v>
      </c>
      <c r="B72" s="870"/>
      <c r="C72" s="870"/>
      <c r="D72" s="871"/>
      <c r="E72" s="979"/>
      <c r="F72" s="980"/>
      <c r="G72" s="980"/>
      <c r="H72" s="980"/>
      <c r="I72" s="980"/>
      <c r="J72" s="980"/>
      <c r="K72" s="1046"/>
    </row>
    <row r="73" spans="1:11" s="25" customFormat="1" ht="15" customHeight="1">
      <c r="A73" s="1010"/>
      <c r="B73" s="120" t="s">
        <v>1598</v>
      </c>
      <c r="C73" s="32">
        <v>4993869</v>
      </c>
      <c r="D73" s="468" t="s">
        <v>249</v>
      </c>
      <c r="E73" s="1057" t="s">
        <v>103</v>
      </c>
      <c r="F73" s="1057" t="s">
        <v>1600</v>
      </c>
      <c r="G73" s="1012"/>
      <c r="H73" s="151">
        <f>VLOOKUP(C73,'Общий прайс'!$A:C,3,0)</f>
        <v>27688</v>
      </c>
      <c r="I73" s="97">
        <f>H73*(1-$I$8)</f>
        <v>19381.599999999999</v>
      </c>
      <c r="J73" s="1015" t="s">
        <v>1345</v>
      </c>
      <c r="K73" s="1046"/>
    </row>
    <row r="74" spans="1:11" s="25" customFormat="1" ht="15" customHeight="1">
      <c r="A74" s="1011"/>
      <c r="B74" s="120" t="s">
        <v>1599</v>
      </c>
      <c r="C74" s="32">
        <v>4993870</v>
      </c>
      <c r="D74" s="468" t="s">
        <v>250</v>
      </c>
      <c r="E74" s="1041"/>
      <c r="F74" s="1041"/>
      <c r="G74" s="1013"/>
      <c r="H74" s="151">
        <f>VLOOKUP(C74,'Общий прайс'!$A:C,3,0)</f>
        <v>27688</v>
      </c>
      <c r="I74" s="97">
        <f>H74*(1-$I$8)</f>
        <v>19381.599999999999</v>
      </c>
      <c r="J74" s="1016"/>
      <c r="K74" s="1046"/>
    </row>
    <row r="75" spans="1:11" s="25" customFormat="1" ht="15" customHeight="1">
      <c r="A75" s="1011"/>
      <c r="B75" s="120" t="s">
        <v>1696</v>
      </c>
      <c r="C75" s="32">
        <v>4993875</v>
      </c>
      <c r="D75" s="468" t="s">
        <v>253</v>
      </c>
      <c r="E75" s="1041"/>
      <c r="F75" s="1041"/>
      <c r="G75" s="1013"/>
      <c r="H75" s="151">
        <f>VLOOKUP(C75,'Общий прайс'!$A:C,3,0)</f>
        <v>27688</v>
      </c>
      <c r="I75" s="97">
        <f t="shared" ref="I75:I79" si="8">H75*(1-$I$8)</f>
        <v>19381.599999999999</v>
      </c>
      <c r="J75" s="1016"/>
      <c r="K75" s="1046"/>
    </row>
    <row r="76" spans="1:11" s="25" customFormat="1" ht="15" customHeight="1">
      <c r="A76" s="1011"/>
      <c r="B76" s="120" t="s">
        <v>1745</v>
      </c>
      <c r="C76" s="32">
        <v>4993872</v>
      </c>
      <c r="D76" s="468" t="s">
        <v>252</v>
      </c>
      <c r="E76" s="1041"/>
      <c r="F76" s="1041"/>
      <c r="G76" s="1013"/>
      <c r="H76" s="151">
        <f>VLOOKUP(C76,'Общий прайс'!$A:C,3,0)</f>
        <v>27688</v>
      </c>
      <c r="I76" s="97">
        <f t="shared" si="8"/>
        <v>19381.599999999999</v>
      </c>
      <c r="J76" s="1016"/>
      <c r="K76" s="1046"/>
    </row>
    <row r="77" spans="1:11" s="25" customFormat="1" ht="15" customHeight="1">
      <c r="A77" s="1011"/>
      <c r="B77" s="120" t="s">
        <v>1746</v>
      </c>
      <c r="C77" s="32">
        <v>4993868</v>
      </c>
      <c r="D77" s="468" t="s">
        <v>248</v>
      </c>
      <c r="E77" s="1041"/>
      <c r="F77" s="1041"/>
      <c r="G77" s="1013"/>
      <c r="H77" s="151">
        <f>VLOOKUP(C77,'Общий прайс'!$A:C,3,0)</f>
        <v>27688</v>
      </c>
      <c r="I77" s="97">
        <f t="shared" si="8"/>
        <v>19381.599999999999</v>
      </c>
      <c r="J77" s="1016"/>
      <c r="K77" s="1046"/>
    </row>
    <row r="78" spans="1:11" s="25" customFormat="1" ht="15" customHeight="1">
      <c r="A78" s="1011"/>
      <c r="B78" s="120" t="s">
        <v>1747</v>
      </c>
      <c r="C78" s="32">
        <v>4993871</v>
      </c>
      <c r="D78" s="468" t="s">
        <v>251</v>
      </c>
      <c r="E78" s="1041"/>
      <c r="F78" s="1041"/>
      <c r="G78" s="1013"/>
      <c r="H78" s="151">
        <f>VLOOKUP(C78,'Общий прайс'!$A:C,3,0)</f>
        <v>27688</v>
      </c>
      <c r="I78" s="97">
        <f t="shared" si="8"/>
        <v>19381.599999999999</v>
      </c>
      <c r="J78" s="1016"/>
      <c r="K78" s="1046"/>
    </row>
    <row r="79" spans="1:11" s="25" customFormat="1" ht="15" customHeight="1">
      <c r="A79" s="1011"/>
      <c r="B79" s="120" t="s">
        <v>1748</v>
      </c>
      <c r="C79" s="32">
        <v>4993874</v>
      </c>
      <c r="D79" s="468" t="s">
        <v>254</v>
      </c>
      <c r="E79" s="1041"/>
      <c r="F79" s="1041"/>
      <c r="G79" s="1013"/>
      <c r="H79" s="151">
        <f>VLOOKUP(C79,'Общий прайс'!$A:C,3,0)</f>
        <v>27688</v>
      </c>
      <c r="I79" s="97">
        <f t="shared" si="8"/>
        <v>19381.599999999999</v>
      </c>
      <c r="J79" s="1016"/>
      <c r="K79" s="1046"/>
    </row>
    <row r="80" spans="1:11" s="25" customFormat="1" ht="15" customHeight="1">
      <c r="A80" s="624"/>
      <c r="B80" s="120" t="s">
        <v>2740</v>
      </c>
      <c r="C80" s="625">
        <v>4993546</v>
      </c>
      <c r="D80" s="626" t="s">
        <v>1834</v>
      </c>
      <c r="E80" s="1041"/>
      <c r="F80" s="1041"/>
      <c r="G80" s="1013"/>
      <c r="H80" s="151">
        <f>VLOOKUP(C80,'Общий прайс'!$A:C,3,0)</f>
        <v>27688</v>
      </c>
      <c r="I80" s="97">
        <f t="shared" ref="I80" si="9">H80*(1-$I$8)</f>
        <v>19381.599999999999</v>
      </c>
      <c r="J80" s="1016"/>
      <c r="K80" s="1046"/>
    </row>
    <row r="81" spans="1:11" s="25" customFormat="1" ht="15" customHeight="1">
      <c r="A81" s="145" t="s">
        <v>1599</v>
      </c>
      <c r="B81" s="120" t="s">
        <v>1697</v>
      </c>
      <c r="C81" s="32">
        <v>4993873</v>
      </c>
      <c r="D81" s="468" t="s">
        <v>255</v>
      </c>
      <c r="E81" s="1042"/>
      <c r="F81" s="1042"/>
      <c r="G81" s="1014"/>
      <c r="H81" s="151">
        <f>VLOOKUP(C81,'Общий прайс'!$A:C,3,0)</f>
        <v>27688</v>
      </c>
      <c r="I81" s="97">
        <f>H81*(1-$I$8)</f>
        <v>19381.599999999999</v>
      </c>
      <c r="J81" s="1017"/>
      <c r="K81" s="1046"/>
    </row>
    <row r="82" spans="1:11" s="25" customFormat="1" ht="15" customHeight="1">
      <c r="A82" s="1054" t="s">
        <v>3125</v>
      </c>
      <c r="B82" s="892"/>
      <c r="C82" s="892"/>
      <c r="D82" s="893"/>
      <c r="E82" s="802"/>
      <c r="F82" s="803"/>
      <c r="G82" s="803"/>
      <c r="H82" s="803"/>
      <c r="I82" s="803"/>
      <c r="J82" s="803"/>
      <c r="K82" s="1046"/>
    </row>
    <row r="83" spans="1:11" s="25" customFormat="1" ht="15" customHeight="1">
      <c r="A83" s="1061"/>
      <c r="B83" s="804" t="s">
        <v>3126</v>
      </c>
      <c r="C83" s="805">
        <v>4993504</v>
      </c>
      <c r="D83" s="806" t="s">
        <v>249</v>
      </c>
      <c r="E83" s="1047" t="s">
        <v>3127</v>
      </c>
      <c r="F83" s="1047">
        <v>375</v>
      </c>
      <c r="G83" s="1048"/>
      <c r="H83" s="807">
        <f>VLOOKUP(C83,'[1]Общий прайс'!$A:C,3,0)</f>
        <v>15888</v>
      </c>
      <c r="I83" s="808">
        <f t="shared" ref="I83:I91" si="10">H83*(1-$I$8)</f>
        <v>11121.599999999999</v>
      </c>
      <c r="J83" s="1049" t="s">
        <v>1345</v>
      </c>
      <c r="K83" s="1046"/>
    </row>
    <row r="84" spans="1:11" s="25" customFormat="1" ht="15" customHeight="1">
      <c r="A84" s="1062"/>
      <c r="B84" s="804" t="s">
        <v>3128</v>
      </c>
      <c r="C84" s="805">
        <v>4993506</v>
      </c>
      <c r="D84" s="806" t="s">
        <v>251</v>
      </c>
      <c r="E84" s="1041"/>
      <c r="F84" s="1041"/>
      <c r="G84" s="1013"/>
      <c r="H84" s="807">
        <f>VLOOKUP(C84,'[1]Общий прайс'!$A:C,3,0)</f>
        <v>15888</v>
      </c>
      <c r="I84" s="808">
        <f t="shared" si="10"/>
        <v>11121.599999999999</v>
      </c>
      <c r="J84" s="1016"/>
      <c r="K84" s="1046"/>
    </row>
    <row r="85" spans="1:11" s="25" customFormat="1" ht="15" customHeight="1">
      <c r="A85" s="1062"/>
      <c r="B85" s="804" t="s">
        <v>3129</v>
      </c>
      <c r="C85" s="805">
        <v>4993510</v>
      </c>
      <c r="D85" s="806" t="s">
        <v>254</v>
      </c>
      <c r="E85" s="1041"/>
      <c r="F85" s="1041"/>
      <c r="G85" s="1013"/>
      <c r="H85" s="807">
        <f>VLOOKUP(C85,'[1]Общий прайс'!$A:C,3,0)</f>
        <v>15888</v>
      </c>
      <c r="I85" s="808">
        <f t="shared" si="10"/>
        <v>11121.599999999999</v>
      </c>
      <c r="J85" s="1016"/>
      <c r="K85" s="1046"/>
    </row>
    <row r="86" spans="1:11" s="25" customFormat="1" ht="15" customHeight="1">
      <c r="A86" s="1062"/>
      <c r="B86" s="804" t="s">
        <v>3130</v>
      </c>
      <c r="C86" s="805">
        <v>4993508</v>
      </c>
      <c r="D86" s="806" t="s">
        <v>255</v>
      </c>
      <c r="E86" s="1041"/>
      <c r="F86" s="1041"/>
      <c r="G86" s="1013"/>
      <c r="H86" s="807">
        <f>VLOOKUP(C86,'[1]Общий прайс'!$A:C,3,0)</f>
        <v>15888</v>
      </c>
      <c r="I86" s="808">
        <f t="shared" si="10"/>
        <v>11121.599999999999</v>
      </c>
      <c r="J86" s="1016"/>
      <c r="K86" s="1046"/>
    </row>
    <row r="87" spans="1:11" s="25" customFormat="1" ht="15" customHeight="1">
      <c r="A87" s="1062"/>
      <c r="B87" s="804" t="s">
        <v>3131</v>
      </c>
      <c r="C87" s="805">
        <v>4993505</v>
      </c>
      <c r="D87" s="806" t="s">
        <v>250</v>
      </c>
      <c r="E87" s="1041"/>
      <c r="F87" s="1041"/>
      <c r="G87" s="1013"/>
      <c r="H87" s="807">
        <f>VLOOKUP(C87,'[1]Общий прайс'!$A:C,3,0)</f>
        <v>15888</v>
      </c>
      <c r="I87" s="808">
        <f t="shared" si="10"/>
        <v>11121.599999999999</v>
      </c>
      <c r="J87" s="1016"/>
      <c r="K87" s="1046"/>
    </row>
    <row r="88" spans="1:11" s="25" customFormat="1" ht="15" customHeight="1">
      <c r="A88" s="1062"/>
      <c r="B88" s="804" t="s">
        <v>3132</v>
      </c>
      <c r="C88" s="805">
        <v>4993507</v>
      </c>
      <c r="D88" s="806" t="s">
        <v>252</v>
      </c>
      <c r="E88" s="1041"/>
      <c r="F88" s="1041"/>
      <c r="G88" s="1013"/>
      <c r="H88" s="807">
        <f>VLOOKUP(C88,'[1]Общий прайс'!$A:C,3,0)</f>
        <v>15888</v>
      </c>
      <c r="I88" s="808">
        <f t="shared" si="10"/>
        <v>11121.599999999999</v>
      </c>
      <c r="J88" s="1016"/>
      <c r="K88" s="1046"/>
    </row>
    <row r="89" spans="1:11" s="25" customFormat="1" ht="15" customHeight="1">
      <c r="A89" s="1062"/>
      <c r="B89" s="804" t="s">
        <v>3133</v>
      </c>
      <c r="C89" s="805">
        <v>4993502</v>
      </c>
      <c r="D89" s="806" t="s">
        <v>248</v>
      </c>
      <c r="E89" s="1041"/>
      <c r="F89" s="1041"/>
      <c r="G89" s="1013"/>
      <c r="H89" s="807">
        <f>VLOOKUP(C89,'[1]Общий прайс'!$A:C,3,0)</f>
        <v>15888</v>
      </c>
      <c r="I89" s="808">
        <f t="shared" si="10"/>
        <v>11121.599999999999</v>
      </c>
      <c r="J89" s="1016"/>
      <c r="K89" s="1046"/>
    </row>
    <row r="90" spans="1:11" s="25" customFormat="1" ht="15" customHeight="1">
      <c r="A90" s="1062"/>
      <c r="B90" s="804" t="s">
        <v>3134</v>
      </c>
      <c r="C90" s="805">
        <v>4993511</v>
      </c>
      <c r="D90" s="806" t="s">
        <v>253</v>
      </c>
      <c r="E90" s="1041"/>
      <c r="F90" s="1041"/>
      <c r="G90" s="1013"/>
      <c r="H90" s="807">
        <f>VLOOKUP(C90,'[1]Общий прайс'!$A:C,3,0)</f>
        <v>15888</v>
      </c>
      <c r="I90" s="808">
        <f t="shared" si="10"/>
        <v>11121.599999999999</v>
      </c>
      <c r="J90" s="1016"/>
      <c r="K90" s="1046"/>
    </row>
    <row r="91" spans="1:11" s="25" customFormat="1" ht="15" customHeight="1">
      <c r="A91" s="809" t="s">
        <v>3126</v>
      </c>
      <c r="B91" s="804" t="s">
        <v>3135</v>
      </c>
      <c r="C91" s="805">
        <v>4993582</v>
      </c>
      <c r="D91" s="806" t="s">
        <v>1834</v>
      </c>
      <c r="E91" s="1042"/>
      <c r="F91" s="1042"/>
      <c r="G91" s="1014"/>
      <c r="H91" s="807">
        <f>VLOOKUP(C91,'[1]Общий прайс'!$A:C,3,0)</f>
        <v>15888</v>
      </c>
      <c r="I91" s="808">
        <f t="shared" si="10"/>
        <v>11121.599999999999</v>
      </c>
      <c r="J91" s="1017"/>
      <c r="K91" s="1046"/>
    </row>
    <row r="92" spans="1:11" s="25" customFormat="1" ht="15" customHeight="1"/>
    <row r="93" spans="1:11" s="25" customFormat="1" ht="15" customHeight="1">
      <c r="A93" s="864" t="s">
        <v>1308</v>
      </c>
      <c r="B93" s="876"/>
      <c r="C93" s="876"/>
      <c r="D93" s="876"/>
      <c r="E93" s="876"/>
      <c r="F93" s="876"/>
      <c r="G93" s="876"/>
      <c r="H93" s="876"/>
      <c r="I93" s="876"/>
      <c r="J93" s="876"/>
      <c r="K93" s="877"/>
    </row>
    <row r="94" spans="1:11" s="25" customFormat="1" ht="15" customHeight="1">
      <c r="A94" s="869" t="s">
        <v>1333</v>
      </c>
      <c r="B94" s="870"/>
      <c r="C94" s="870"/>
      <c r="D94" s="871"/>
      <c r="E94" s="991"/>
      <c r="F94" s="1052"/>
      <c r="G94" s="1052"/>
      <c r="H94" s="1052"/>
      <c r="I94" s="1052"/>
      <c r="J94" s="1053"/>
      <c r="K94" s="1051" t="s">
        <v>1329</v>
      </c>
    </row>
    <row r="95" spans="1:11" ht="15" customHeight="1">
      <c r="A95" s="985"/>
      <c r="B95" s="120" t="s">
        <v>1071</v>
      </c>
      <c r="C95" s="32">
        <v>4993608</v>
      </c>
      <c r="D95" s="468" t="s">
        <v>412</v>
      </c>
      <c r="E95" s="964" t="s">
        <v>133</v>
      </c>
      <c r="F95" s="964" t="s">
        <v>470</v>
      </c>
      <c r="G95" s="964"/>
      <c r="H95" s="615">
        <f>VLOOKUP(C95,'Общий прайс'!$A:C,3,0)</f>
        <v>16988</v>
      </c>
      <c r="I95" s="97">
        <f t="shared" ref="I95:I101" si="11">H95*(1-$I$8)</f>
        <v>11891.599999999999</v>
      </c>
      <c r="J95" s="983" t="s">
        <v>2575</v>
      </c>
      <c r="K95" s="851"/>
    </row>
    <row r="96" spans="1:11" ht="15" customHeight="1">
      <c r="A96" s="936"/>
      <c r="B96" s="120" t="s">
        <v>1072</v>
      </c>
      <c r="C96" s="32">
        <v>4993610</v>
      </c>
      <c r="D96" s="468" t="s">
        <v>417</v>
      </c>
      <c r="E96" s="965"/>
      <c r="F96" s="965"/>
      <c r="G96" s="965"/>
      <c r="H96" s="615">
        <f>VLOOKUP(C96,'Общий прайс'!$A:C,3,0)</f>
        <v>16988</v>
      </c>
      <c r="I96" s="97">
        <f t="shared" si="11"/>
        <v>11891.599999999999</v>
      </c>
      <c r="J96" s="941"/>
      <c r="K96" s="851"/>
    </row>
    <row r="97" spans="1:11" ht="15" customHeight="1">
      <c r="A97" s="936"/>
      <c r="B97" s="120" t="s">
        <v>1073</v>
      </c>
      <c r="C97" s="32">
        <v>4993611</v>
      </c>
      <c r="D97" s="468" t="s">
        <v>416</v>
      </c>
      <c r="E97" s="965"/>
      <c r="F97" s="965"/>
      <c r="G97" s="965"/>
      <c r="H97" s="615">
        <f>VLOOKUP(C97,'Общий прайс'!$A:C,3,0)</f>
        <v>16988</v>
      </c>
      <c r="I97" s="97">
        <f t="shared" si="11"/>
        <v>11891.599999999999</v>
      </c>
      <c r="J97" s="941"/>
      <c r="K97" s="851"/>
    </row>
    <row r="98" spans="1:11" ht="15" customHeight="1">
      <c r="A98" s="936"/>
      <c r="B98" s="120" t="s">
        <v>1074</v>
      </c>
      <c r="C98" s="32">
        <v>4993612</v>
      </c>
      <c r="D98" s="468" t="s">
        <v>418</v>
      </c>
      <c r="E98" s="965"/>
      <c r="F98" s="965"/>
      <c r="G98" s="965"/>
      <c r="H98" s="615">
        <f>VLOOKUP(C98,'Общий прайс'!$A:C,3,0)</f>
        <v>16988</v>
      </c>
      <c r="I98" s="97">
        <f t="shared" si="11"/>
        <v>11891.599999999999</v>
      </c>
      <c r="J98" s="941"/>
      <c r="K98" s="851"/>
    </row>
    <row r="99" spans="1:11" ht="15" customHeight="1">
      <c r="A99" s="936"/>
      <c r="B99" s="120" t="s">
        <v>1075</v>
      </c>
      <c r="C99" s="32">
        <v>4993613</v>
      </c>
      <c r="D99" s="468" t="s">
        <v>414</v>
      </c>
      <c r="E99" s="965"/>
      <c r="F99" s="965"/>
      <c r="G99" s="965"/>
      <c r="H99" s="615">
        <f>VLOOKUP(C99,'Общий прайс'!$A:C,3,0)</f>
        <v>16988</v>
      </c>
      <c r="I99" s="97">
        <f t="shared" si="11"/>
        <v>11891.599999999999</v>
      </c>
      <c r="J99" s="941"/>
      <c r="K99" s="851"/>
    </row>
    <row r="100" spans="1:11" ht="15" customHeight="1">
      <c r="A100" s="936"/>
      <c r="B100" s="120" t="s">
        <v>1076</v>
      </c>
      <c r="C100" s="32">
        <v>4993614</v>
      </c>
      <c r="D100" s="468" t="s">
        <v>413</v>
      </c>
      <c r="E100" s="965"/>
      <c r="F100" s="965"/>
      <c r="G100" s="965"/>
      <c r="H100" s="615">
        <f>VLOOKUP(C100,'Общий прайс'!$A:C,3,0)</f>
        <v>16988</v>
      </c>
      <c r="I100" s="97">
        <f t="shared" si="11"/>
        <v>11891.599999999999</v>
      </c>
      <c r="J100" s="941"/>
      <c r="K100" s="851"/>
    </row>
    <row r="101" spans="1:11" ht="15" customHeight="1">
      <c r="A101" s="121" t="s">
        <v>1337</v>
      </c>
      <c r="B101" s="120" t="s">
        <v>1077</v>
      </c>
      <c r="C101" s="32">
        <v>4993615</v>
      </c>
      <c r="D101" s="468" t="s">
        <v>411</v>
      </c>
      <c r="E101" s="966"/>
      <c r="F101" s="966"/>
      <c r="G101" s="966"/>
      <c r="H101" s="615">
        <f>VLOOKUP(C101,'Общий прайс'!$A:C,3,0)</f>
        <v>16988</v>
      </c>
      <c r="I101" s="97">
        <f t="shared" si="11"/>
        <v>11891.599999999999</v>
      </c>
      <c r="J101" s="940"/>
      <c r="K101" s="851"/>
    </row>
    <row r="102" spans="1:11" ht="15" customHeight="1">
      <c r="A102" s="869" t="s">
        <v>1334</v>
      </c>
      <c r="B102" s="870"/>
      <c r="C102" s="870"/>
      <c r="D102" s="871"/>
      <c r="E102" s="991"/>
      <c r="F102" s="1052"/>
      <c r="G102" s="1052"/>
      <c r="H102" s="1052"/>
      <c r="I102" s="1052"/>
      <c r="J102" s="1053"/>
      <c r="K102" s="851"/>
    </row>
    <row r="103" spans="1:11" ht="15" customHeight="1">
      <c r="A103" s="1056"/>
      <c r="B103" s="120" t="s">
        <v>1078</v>
      </c>
      <c r="C103" s="32">
        <v>4993394</v>
      </c>
      <c r="D103" s="468" t="s">
        <v>412</v>
      </c>
      <c r="E103" s="1058" t="s">
        <v>479</v>
      </c>
      <c r="F103" s="1058" t="s">
        <v>480</v>
      </c>
      <c r="G103" s="964"/>
      <c r="H103" s="151">
        <f>VLOOKUP(C103,'Общий прайс'!$A:C,3,0)</f>
        <v>17188</v>
      </c>
      <c r="I103" s="97">
        <f t="shared" ref="I103:I109" si="12">H103*(1-$I$8)</f>
        <v>12031.599999999999</v>
      </c>
      <c r="J103" s="1060" t="s">
        <v>1309</v>
      </c>
      <c r="K103" s="851"/>
    </row>
    <row r="104" spans="1:11" ht="15" customHeight="1">
      <c r="A104" s="1056"/>
      <c r="B104" s="120" t="s">
        <v>1079</v>
      </c>
      <c r="C104" s="32">
        <v>4993393</v>
      </c>
      <c r="D104" s="468" t="s">
        <v>417</v>
      </c>
      <c r="E104" s="1059"/>
      <c r="F104" s="1059"/>
      <c r="G104" s="965"/>
      <c r="H104" s="151">
        <f>VLOOKUP(C104,'Общий прайс'!$A:C,3,0)</f>
        <v>17188</v>
      </c>
      <c r="I104" s="97">
        <f t="shared" si="12"/>
        <v>12031.599999999999</v>
      </c>
      <c r="J104" s="943"/>
      <c r="K104" s="851"/>
    </row>
    <row r="105" spans="1:11" ht="15" customHeight="1">
      <c r="A105" s="1056"/>
      <c r="B105" s="120" t="s">
        <v>1080</v>
      </c>
      <c r="C105" s="32">
        <v>4993392</v>
      </c>
      <c r="D105" s="468" t="s">
        <v>416</v>
      </c>
      <c r="E105" s="1059"/>
      <c r="F105" s="1059"/>
      <c r="G105" s="965"/>
      <c r="H105" s="151">
        <f>VLOOKUP(C105,'Общий прайс'!$A:C,3,0)</f>
        <v>17188</v>
      </c>
      <c r="I105" s="97">
        <f t="shared" si="12"/>
        <v>12031.599999999999</v>
      </c>
      <c r="J105" s="943"/>
      <c r="K105" s="851"/>
    </row>
    <row r="106" spans="1:11" ht="15" customHeight="1">
      <c r="A106" s="1056"/>
      <c r="B106" s="120" t="s">
        <v>1081</v>
      </c>
      <c r="C106" s="32">
        <v>4993397</v>
      </c>
      <c r="D106" s="468" t="s">
        <v>418</v>
      </c>
      <c r="E106" s="1059"/>
      <c r="F106" s="1059"/>
      <c r="G106" s="965"/>
      <c r="H106" s="151">
        <f>VLOOKUP(C106,'Общий прайс'!$A:C,3,0)</f>
        <v>17188</v>
      </c>
      <c r="I106" s="97">
        <f t="shared" si="12"/>
        <v>12031.599999999999</v>
      </c>
      <c r="J106" s="943"/>
      <c r="K106" s="851"/>
    </row>
    <row r="107" spans="1:11" ht="15" customHeight="1">
      <c r="A107" s="1056"/>
      <c r="B107" s="120" t="s">
        <v>1082</v>
      </c>
      <c r="C107" s="32">
        <v>4993395</v>
      </c>
      <c r="D107" s="468" t="s">
        <v>414</v>
      </c>
      <c r="E107" s="1059"/>
      <c r="F107" s="1059"/>
      <c r="G107" s="965"/>
      <c r="H107" s="151">
        <f>VLOOKUP(C107,'Общий прайс'!$A:C,3,0)</f>
        <v>17188</v>
      </c>
      <c r="I107" s="97">
        <f t="shared" si="12"/>
        <v>12031.599999999999</v>
      </c>
      <c r="J107" s="943"/>
      <c r="K107" s="851"/>
    </row>
    <row r="108" spans="1:11" ht="15" customHeight="1">
      <c r="A108" s="985"/>
      <c r="B108" s="120" t="s">
        <v>1083</v>
      </c>
      <c r="C108" s="32">
        <v>4993396</v>
      </c>
      <c r="D108" s="468" t="s">
        <v>413</v>
      </c>
      <c r="E108" s="1059"/>
      <c r="F108" s="1059"/>
      <c r="G108" s="965"/>
      <c r="H108" s="151">
        <f>VLOOKUP(C108,'Общий прайс'!$A:C,3,0)</f>
        <v>17188</v>
      </c>
      <c r="I108" s="97">
        <f t="shared" si="12"/>
        <v>12031.599999999999</v>
      </c>
      <c r="J108" s="943"/>
      <c r="K108" s="851"/>
    </row>
    <row r="109" spans="1:11" ht="15" customHeight="1">
      <c r="A109" s="121" t="s">
        <v>1338</v>
      </c>
      <c r="B109" s="120" t="s">
        <v>1084</v>
      </c>
      <c r="C109" s="32">
        <v>4993422</v>
      </c>
      <c r="D109" s="468" t="s">
        <v>411</v>
      </c>
      <c r="E109" s="1059"/>
      <c r="F109" s="1059"/>
      <c r="G109" s="966"/>
      <c r="H109" s="151">
        <f>VLOOKUP(C109,'Общий прайс'!$A:C,3,0)</f>
        <v>17188</v>
      </c>
      <c r="I109" s="97">
        <f t="shared" si="12"/>
        <v>12031.599999999999</v>
      </c>
      <c r="J109" s="943"/>
      <c r="K109" s="851"/>
    </row>
    <row r="110" spans="1:11" ht="15" customHeight="1">
      <c r="A110" s="869" t="s">
        <v>1331</v>
      </c>
      <c r="B110" s="870"/>
      <c r="C110" s="870"/>
      <c r="D110" s="871"/>
      <c r="E110" s="991"/>
      <c r="F110" s="1052"/>
      <c r="G110" s="1052"/>
      <c r="H110" s="1052"/>
      <c r="I110" s="1052"/>
      <c r="J110" s="1053"/>
      <c r="K110" s="851"/>
    </row>
    <row r="111" spans="1:11" ht="15" customHeight="1">
      <c r="A111" s="967"/>
      <c r="B111" s="120" t="s">
        <v>405</v>
      </c>
      <c r="C111" s="32">
        <v>4993414</v>
      </c>
      <c r="D111" s="468" t="s">
        <v>411</v>
      </c>
      <c r="E111" s="964" t="s">
        <v>360</v>
      </c>
      <c r="F111" s="964">
        <v>400</v>
      </c>
      <c r="G111" s="964"/>
      <c r="H111" s="615">
        <f>VLOOKUP(C111,'Общий прайс'!$A:C,3,0)</f>
        <v>14788</v>
      </c>
      <c r="I111" s="97">
        <f t="shared" ref="I111:I117" si="13">H111*(1-$I$8)</f>
        <v>10351.599999999999</v>
      </c>
      <c r="J111" s="983" t="s">
        <v>1346</v>
      </c>
      <c r="K111" s="851"/>
    </row>
    <row r="112" spans="1:11" ht="15" customHeight="1">
      <c r="A112" s="936"/>
      <c r="B112" s="120" t="s">
        <v>368</v>
      </c>
      <c r="C112" s="32">
        <v>4993349</v>
      </c>
      <c r="D112" s="468" t="s">
        <v>412</v>
      </c>
      <c r="E112" s="965"/>
      <c r="F112" s="965"/>
      <c r="G112" s="965"/>
      <c r="H112" s="615">
        <f>VLOOKUP(C112,'Общий прайс'!$A:C,3,0)</f>
        <v>14788</v>
      </c>
      <c r="I112" s="97">
        <f t="shared" si="13"/>
        <v>10351.599999999999</v>
      </c>
      <c r="J112" s="941"/>
      <c r="K112" s="851"/>
    </row>
    <row r="113" spans="1:11" ht="15" customHeight="1">
      <c r="A113" s="936"/>
      <c r="B113" s="120" t="s">
        <v>369</v>
      </c>
      <c r="C113" s="32">
        <v>4993355</v>
      </c>
      <c r="D113" s="468" t="s">
        <v>413</v>
      </c>
      <c r="E113" s="965"/>
      <c r="F113" s="965"/>
      <c r="G113" s="965"/>
      <c r="H113" s="615">
        <f>VLOOKUP(C113,'Общий прайс'!$A:C,3,0)</f>
        <v>14788</v>
      </c>
      <c r="I113" s="97">
        <f t="shared" si="13"/>
        <v>10351.599999999999</v>
      </c>
      <c r="J113" s="941"/>
      <c r="K113" s="851"/>
    </row>
    <row r="114" spans="1:11" ht="15" customHeight="1">
      <c r="A114" s="936"/>
      <c r="B114" s="120" t="s">
        <v>370</v>
      </c>
      <c r="C114" s="32">
        <v>4993354</v>
      </c>
      <c r="D114" s="468" t="s">
        <v>414</v>
      </c>
      <c r="E114" s="965"/>
      <c r="F114" s="965"/>
      <c r="G114" s="965"/>
      <c r="H114" s="615">
        <f>VLOOKUP(C114,'Общий прайс'!$A:C,3,0)</f>
        <v>14788</v>
      </c>
      <c r="I114" s="97">
        <f t="shared" si="13"/>
        <v>10351.599999999999</v>
      </c>
      <c r="J114" s="941"/>
      <c r="K114" s="851"/>
    </row>
    <row r="115" spans="1:11" ht="15" customHeight="1">
      <c r="A115" s="936"/>
      <c r="B115" s="120" t="s">
        <v>372</v>
      </c>
      <c r="C115" s="32">
        <v>4993352</v>
      </c>
      <c r="D115" s="468" t="s">
        <v>416</v>
      </c>
      <c r="E115" s="965"/>
      <c r="F115" s="965"/>
      <c r="G115" s="965"/>
      <c r="H115" s="615">
        <f>VLOOKUP(C115,'Общий прайс'!$A:C,3,0)</f>
        <v>14788</v>
      </c>
      <c r="I115" s="97">
        <f t="shared" si="13"/>
        <v>10351.599999999999</v>
      </c>
      <c r="J115" s="941"/>
      <c r="K115" s="851"/>
    </row>
    <row r="116" spans="1:11" ht="15" customHeight="1">
      <c r="A116" s="936"/>
      <c r="B116" s="120" t="s">
        <v>373</v>
      </c>
      <c r="C116" s="32">
        <v>4993351</v>
      </c>
      <c r="D116" s="468" t="s">
        <v>417</v>
      </c>
      <c r="E116" s="965"/>
      <c r="F116" s="965"/>
      <c r="G116" s="965"/>
      <c r="H116" s="615">
        <f>VLOOKUP(C116,'Общий прайс'!$A:C,3,0)</f>
        <v>14788</v>
      </c>
      <c r="I116" s="97">
        <f t="shared" si="13"/>
        <v>10351.599999999999</v>
      </c>
      <c r="J116" s="941"/>
      <c r="K116" s="851"/>
    </row>
    <row r="117" spans="1:11" ht="15" customHeight="1">
      <c r="A117" s="121" t="s">
        <v>371</v>
      </c>
      <c r="B117" s="120" t="s">
        <v>374</v>
      </c>
      <c r="C117" s="32">
        <v>4993353</v>
      </c>
      <c r="D117" s="468" t="s">
        <v>418</v>
      </c>
      <c r="E117" s="966"/>
      <c r="F117" s="966"/>
      <c r="G117" s="966"/>
      <c r="H117" s="615">
        <f>VLOOKUP(C117,'Общий прайс'!$A:C,3,0)</f>
        <v>14788</v>
      </c>
      <c r="I117" s="97">
        <f t="shared" si="13"/>
        <v>10351.599999999999</v>
      </c>
      <c r="J117" s="940"/>
      <c r="K117" s="851"/>
    </row>
    <row r="118" spans="1:11" ht="15" customHeight="1">
      <c r="A118" s="869" t="s">
        <v>1332</v>
      </c>
      <c r="B118" s="870"/>
      <c r="C118" s="870"/>
      <c r="D118" s="871"/>
      <c r="E118" s="991"/>
      <c r="F118" s="1052"/>
      <c r="G118" s="1052"/>
      <c r="H118" s="1052"/>
      <c r="I118" s="1052"/>
      <c r="J118" s="1053"/>
      <c r="K118" s="1006"/>
    </row>
    <row r="119" spans="1:11" ht="15" customHeight="1">
      <c r="A119" s="1055"/>
      <c r="B119" s="120" t="s">
        <v>407</v>
      </c>
      <c r="C119" s="434">
        <v>4993415</v>
      </c>
      <c r="D119" s="480" t="s">
        <v>411</v>
      </c>
      <c r="E119" s="1012" t="s">
        <v>137</v>
      </c>
      <c r="F119" s="1012" t="s">
        <v>390</v>
      </c>
      <c r="G119" s="1012"/>
      <c r="H119" s="616">
        <f>VLOOKUP(C119,'Общий прайс'!$A:C,3,0)</f>
        <v>15688</v>
      </c>
      <c r="I119" s="481">
        <f t="shared" ref="I119:I125" si="14">H119*(1-$I$8)</f>
        <v>10981.599999999999</v>
      </c>
      <c r="J119" s="1050" t="s">
        <v>1346</v>
      </c>
      <c r="K119" s="1006"/>
    </row>
    <row r="120" spans="1:11" ht="15" customHeight="1">
      <c r="A120" s="936"/>
      <c r="B120" s="120" t="s">
        <v>361</v>
      </c>
      <c r="C120" s="434">
        <v>4993342</v>
      </c>
      <c r="D120" s="480" t="s">
        <v>412</v>
      </c>
      <c r="E120" s="965"/>
      <c r="F120" s="965"/>
      <c r="G120" s="965"/>
      <c r="H120" s="616">
        <f>VLOOKUP(C120,'Общий прайс'!$A:C,3,0)</f>
        <v>15688</v>
      </c>
      <c r="I120" s="481">
        <f t="shared" si="14"/>
        <v>10981.599999999999</v>
      </c>
      <c r="J120" s="941"/>
      <c r="K120" s="1006"/>
    </row>
    <row r="121" spans="1:11" ht="15" customHeight="1">
      <c r="A121" s="936"/>
      <c r="B121" s="120" t="s">
        <v>362</v>
      </c>
      <c r="C121" s="434">
        <v>4993348</v>
      </c>
      <c r="D121" s="480" t="s">
        <v>413</v>
      </c>
      <c r="E121" s="965"/>
      <c r="F121" s="965"/>
      <c r="G121" s="965"/>
      <c r="H121" s="616">
        <f>VLOOKUP(C121,'Общий прайс'!$A:C,3,0)</f>
        <v>15688</v>
      </c>
      <c r="I121" s="481">
        <f t="shared" si="14"/>
        <v>10981.599999999999</v>
      </c>
      <c r="J121" s="941"/>
      <c r="K121" s="1006"/>
    </row>
    <row r="122" spans="1:11" ht="15" customHeight="1">
      <c r="A122" s="936"/>
      <c r="B122" s="120" t="s">
        <v>363</v>
      </c>
      <c r="C122" s="434">
        <v>4993347</v>
      </c>
      <c r="D122" s="480" t="s">
        <v>414</v>
      </c>
      <c r="E122" s="965"/>
      <c r="F122" s="965"/>
      <c r="G122" s="965"/>
      <c r="H122" s="616">
        <f>VLOOKUP(C122,'Общий прайс'!$A:C,3,0)</f>
        <v>15688</v>
      </c>
      <c r="I122" s="481">
        <f t="shared" si="14"/>
        <v>10981.599999999999</v>
      </c>
      <c r="J122" s="941"/>
      <c r="K122" s="1006"/>
    </row>
    <row r="123" spans="1:11" ht="15" customHeight="1">
      <c r="A123" s="936"/>
      <c r="B123" s="120" t="s">
        <v>365</v>
      </c>
      <c r="C123" s="434">
        <v>4993345</v>
      </c>
      <c r="D123" s="480" t="s">
        <v>416</v>
      </c>
      <c r="E123" s="965"/>
      <c r="F123" s="965"/>
      <c r="G123" s="965"/>
      <c r="H123" s="616">
        <f>VLOOKUP(C123,'Общий прайс'!$A:C,3,0)</f>
        <v>15688</v>
      </c>
      <c r="I123" s="481">
        <f t="shared" si="14"/>
        <v>10981.599999999999</v>
      </c>
      <c r="J123" s="941"/>
      <c r="K123" s="1006"/>
    </row>
    <row r="124" spans="1:11" ht="15" customHeight="1">
      <c r="A124" s="936"/>
      <c r="B124" s="120" t="s">
        <v>366</v>
      </c>
      <c r="C124" s="434">
        <v>4993344</v>
      </c>
      <c r="D124" s="480" t="s">
        <v>417</v>
      </c>
      <c r="E124" s="965"/>
      <c r="F124" s="965"/>
      <c r="G124" s="965"/>
      <c r="H124" s="616">
        <f>VLOOKUP(C124,'Общий прайс'!$A:C,3,0)</f>
        <v>15688</v>
      </c>
      <c r="I124" s="481">
        <f t="shared" si="14"/>
        <v>10981.599999999999</v>
      </c>
      <c r="J124" s="941"/>
      <c r="K124" s="1006"/>
    </row>
    <row r="125" spans="1:11" ht="15" customHeight="1">
      <c r="A125" s="479" t="s">
        <v>366</v>
      </c>
      <c r="B125" s="120" t="s">
        <v>367</v>
      </c>
      <c r="C125" s="434">
        <v>4993346</v>
      </c>
      <c r="D125" s="480" t="s">
        <v>418</v>
      </c>
      <c r="E125" s="1021"/>
      <c r="F125" s="1021"/>
      <c r="G125" s="1021"/>
      <c r="H125" s="617">
        <f>VLOOKUP(C125,'Общий прайс'!$A:C,3,0)</f>
        <v>15688</v>
      </c>
      <c r="I125" s="584">
        <f t="shared" si="14"/>
        <v>10981.599999999999</v>
      </c>
      <c r="J125" s="947"/>
      <c r="K125" s="1007"/>
    </row>
  </sheetData>
  <mergeCells count="99">
    <mergeCell ref="F53:F61"/>
    <mergeCell ref="G53:G61"/>
    <mergeCell ref="A111:A116"/>
    <mergeCell ref="A103:A108"/>
    <mergeCell ref="E73:E81"/>
    <mergeCell ref="F73:F81"/>
    <mergeCell ref="E111:E117"/>
    <mergeCell ref="F111:F117"/>
    <mergeCell ref="A110:D110"/>
    <mergeCell ref="A94:D94"/>
    <mergeCell ref="E110:J110"/>
    <mergeCell ref="E103:E109"/>
    <mergeCell ref="F103:F109"/>
    <mergeCell ref="J103:J109"/>
    <mergeCell ref="G103:G109"/>
    <mergeCell ref="A83:A90"/>
    <mergeCell ref="A82:D82"/>
    <mergeCell ref="E83:E91"/>
    <mergeCell ref="A119:A124"/>
    <mergeCell ref="E119:E125"/>
    <mergeCell ref="F119:F125"/>
    <mergeCell ref="A118:D118"/>
    <mergeCell ref="A93:K93"/>
    <mergeCell ref="A102:D102"/>
    <mergeCell ref="A95:A100"/>
    <mergeCell ref="G119:G125"/>
    <mergeCell ref="J119:J125"/>
    <mergeCell ref="K94:K125"/>
    <mergeCell ref="G111:G117"/>
    <mergeCell ref="J111:J117"/>
    <mergeCell ref="E118:J118"/>
    <mergeCell ref="J95:J101"/>
    <mergeCell ref="E94:J94"/>
    <mergeCell ref="E102:J102"/>
    <mergeCell ref="G95:G101"/>
    <mergeCell ref="E95:E101"/>
    <mergeCell ref="F95:F101"/>
    <mergeCell ref="J17:J19"/>
    <mergeCell ref="A21:K21"/>
    <mergeCell ref="E22:J22"/>
    <mergeCell ref="A22:D22"/>
    <mergeCell ref="E43:E51"/>
    <mergeCell ref="K22:K91"/>
    <mergeCell ref="F83:F91"/>
    <mergeCell ref="G83:G91"/>
    <mergeCell ref="J83:J91"/>
    <mergeCell ref="E53:E61"/>
    <mergeCell ref="A53:A59"/>
    <mergeCell ref="J33:J41"/>
    <mergeCell ref="E42:J42"/>
    <mergeCell ref="G43:G51"/>
    <mergeCell ref="F43:F51"/>
    <mergeCell ref="E63:E71"/>
    <mergeCell ref="A17:A19"/>
    <mergeCell ref="J43:J51"/>
    <mergeCell ref="E62:J62"/>
    <mergeCell ref="E32:J32"/>
    <mergeCell ref="K12:K19"/>
    <mergeCell ref="J23:J31"/>
    <mergeCell ref="F23:F31"/>
    <mergeCell ref="A52:D52"/>
    <mergeCell ref="A16:D16"/>
    <mergeCell ref="E16:J16"/>
    <mergeCell ref="E52:J52"/>
    <mergeCell ref="J53:J61"/>
    <mergeCell ref="A62:D62"/>
    <mergeCell ref="E17:E19"/>
    <mergeCell ref="F17:F19"/>
    <mergeCell ref="G17:G19"/>
    <mergeCell ref="A2:K2"/>
    <mergeCell ref="A7:A8"/>
    <mergeCell ref="B7:H8"/>
    <mergeCell ref="A13:A15"/>
    <mergeCell ref="E13:E15"/>
    <mergeCell ref="F13:F15"/>
    <mergeCell ref="G13:G15"/>
    <mergeCell ref="A12:D12"/>
    <mergeCell ref="E12:J12"/>
    <mergeCell ref="A11:K11"/>
    <mergeCell ref="J13:J15"/>
    <mergeCell ref="G63:G71"/>
    <mergeCell ref="J63:J71"/>
    <mergeCell ref="A73:A79"/>
    <mergeCell ref="A63:A69"/>
    <mergeCell ref="A72:D72"/>
    <mergeCell ref="G73:G81"/>
    <mergeCell ref="F63:F71"/>
    <mergeCell ref="J73:J81"/>
    <mergeCell ref="E72:J72"/>
    <mergeCell ref="A42:D42"/>
    <mergeCell ref="G23:G31"/>
    <mergeCell ref="A43:A47"/>
    <mergeCell ref="E23:E31"/>
    <mergeCell ref="A32:D32"/>
    <mergeCell ref="A33:A39"/>
    <mergeCell ref="E33:E41"/>
    <mergeCell ref="F33:F41"/>
    <mergeCell ref="G33:G41"/>
    <mergeCell ref="A23:A29"/>
  </mergeCells>
  <phoneticPr fontId="14"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3" tint="0.59999389629810485"/>
  </sheetPr>
  <dimension ref="A1:K185"/>
  <sheetViews>
    <sheetView showGridLines="0" zoomScaleNormal="100" workbookViewId="0">
      <pane ySplit="9" topLeftCell="A10" activePane="bottomLeft" state="frozen"/>
      <selection pane="bottomLeft" activeCell="I9" sqref="I9"/>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16" customWidth="1"/>
    <col min="9" max="9" width="9.28515625" customWidth="1"/>
    <col min="10" max="10" width="23.5703125" customWidth="1"/>
    <col min="11" max="11" width="28.5703125" customWidth="1"/>
  </cols>
  <sheetData>
    <row r="1" spans="1:11" s="16" customFormat="1" ht="11.25" customHeight="1">
      <c r="A1" s="76"/>
      <c r="B1" s="77"/>
      <c r="C1" s="77"/>
      <c r="D1" s="77"/>
      <c r="E1" s="77"/>
      <c r="F1" s="77"/>
      <c r="G1" s="77"/>
      <c r="H1" s="613"/>
      <c r="I1" s="77"/>
      <c r="J1" s="77"/>
      <c r="K1" s="78"/>
    </row>
    <row r="2" spans="1:11" s="16" customFormat="1" ht="11.25" customHeight="1">
      <c r="A2" s="958" t="s">
        <v>52</v>
      </c>
      <c r="B2" s="959"/>
      <c r="C2" s="959"/>
      <c r="D2" s="959"/>
      <c r="E2" s="959"/>
      <c r="F2" s="959"/>
      <c r="G2" s="959"/>
      <c r="H2" s="959"/>
      <c r="I2" s="959"/>
      <c r="J2" s="959"/>
      <c r="K2" s="959"/>
    </row>
    <row r="3" spans="1:11" s="16" customFormat="1" ht="1.5" customHeight="1">
      <c r="A3" s="79"/>
      <c r="B3" s="9"/>
      <c r="C3" s="9"/>
      <c r="D3" s="9"/>
      <c r="E3" s="9"/>
      <c r="F3" s="9"/>
      <c r="G3" s="9"/>
      <c r="H3" s="614"/>
      <c r="I3" s="9"/>
      <c r="J3" s="9"/>
      <c r="K3" s="123"/>
    </row>
    <row r="4" spans="1:11" s="16" customFormat="1" ht="11.25" customHeight="1">
      <c r="A4" s="79"/>
      <c r="B4" s="9"/>
      <c r="C4" s="9"/>
      <c r="D4" s="9"/>
      <c r="E4" s="9"/>
      <c r="F4" s="9"/>
      <c r="G4" s="9"/>
      <c r="H4" s="614"/>
      <c r="I4" s="9"/>
      <c r="J4" s="9"/>
      <c r="K4" s="123"/>
    </row>
    <row r="5" spans="1:11" s="16" customFormat="1" ht="18.75" customHeight="1">
      <c r="A5" s="49" t="s">
        <v>193</v>
      </c>
      <c r="B5" s="42"/>
      <c r="C5" s="22"/>
      <c r="D5" s="22"/>
      <c r="E5" s="22"/>
      <c r="F5" s="22"/>
      <c r="G5" s="22"/>
      <c r="H5" s="22"/>
      <c r="I5" s="22"/>
      <c r="J5" s="22"/>
      <c r="K5" s="123"/>
    </row>
    <row r="6" spans="1:11" ht="18.75" customHeight="1">
      <c r="A6" s="221" t="s">
        <v>3166</v>
      </c>
      <c r="B6" s="42"/>
      <c r="C6" s="22"/>
      <c r="D6" s="22"/>
      <c r="E6" s="22"/>
      <c r="F6" s="22"/>
      <c r="G6" s="22"/>
      <c r="H6" s="22"/>
      <c r="I6" s="22"/>
      <c r="J6" s="22"/>
      <c r="K6" s="123"/>
    </row>
    <row r="7" spans="1:11" ht="18" customHeight="1">
      <c r="A7" s="960" t="s">
        <v>1318</v>
      </c>
      <c r="B7" s="994"/>
      <c r="C7" s="995"/>
      <c r="D7" s="995"/>
      <c r="E7" s="995"/>
      <c r="F7" s="995"/>
      <c r="G7" s="995"/>
      <c r="H7" s="996"/>
      <c r="I7" s="140" t="s">
        <v>188</v>
      </c>
      <c r="J7" s="9"/>
      <c r="K7" s="9"/>
    </row>
    <row r="8" spans="1:11" ht="17.25" customHeight="1">
      <c r="A8" s="1000"/>
      <c r="B8" s="997"/>
      <c r="C8" s="998"/>
      <c r="D8" s="998"/>
      <c r="E8" s="998"/>
      <c r="F8" s="998"/>
      <c r="G8" s="998"/>
      <c r="H8" s="999"/>
      <c r="I8" s="231">
        <v>0.3</v>
      </c>
      <c r="J8" s="9"/>
      <c r="K8" s="9"/>
    </row>
    <row r="9" spans="1:11" s="17" customFormat="1" ht="52.5" customHeight="1">
      <c r="A9" s="116" t="s">
        <v>26</v>
      </c>
      <c r="B9" s="116" t="s">
        <v>27</v>
      </c>
      <c r="C9" s="117" t="s">
        <v>10</v>
      </c>
      <c r="D9" s="118" t="s">
        <v>28</v>
      </c>
      <c r="E9" s="118" t="s">
        <v>29</v>
      </c>
      <c r="F9" s="118" t="s">
        <v>30</v>
      </c>
      <c r="G9" s="118" t="s">
        <v>231</v>
      </c>
      <c r="H9" s="117" t="s">
        <v>39</v>
      </c>
      <c r="I9" s="117" t="s">
        <v>190</v>
      </c>
      <c r="J9" s="118" t="s">
        <v>1281</v>
      </c>
      <c r="K9" s="119" t="s">
        <v>1284</v>
      </c>
    </row>
    <row r="10" spans="1:11" s="17" customFormat="1" ht="15" customHeight="1">
      <c r="A10" s="1076"/>
      <c r="B10" s="1077"/>
      <c r="C10" s="1077"/>
      <c r="D10" s="1077"/>
      <c r="E10" s="1077"/>
      <c r="F10" s="1077"/>
      <c r="G10" s="1077"/>
      <c r="H10" s="1077"/>
      <c r="I10" s="1077"/>
      <c r="J10" s="1077"/>
      <c r="K10" s="1077"/>
    </row>
    <row r="11" spans="1:11" s="17" customFormat="1" ht="15" customHeight="1">
      <c r="A11" s="864" t="s">
        <v>1307</v>
      </c>
      <c r="B11" s="917"/>
      <c r="C11" s="917"/>
      <c r="D11" s="917"/>
      <c r="E11" s="917"/>
      <c r="F11" s="917"/>
      <c r="G11" s="917"/>
      <c r="H11" s="917"/>
      <c r="I11" s="917"/>
      <c r="J11" s="917"/>
      <c r="K11" s="918"/>
    </row>
    <row r="12" spans="1:11" s="17" customFormat="1" ht="15" customHeight="1">
      <c r="A12" s="869" t="s">
        <v>2591</v>
      </c>
      <c r="B12" s="870"/>
      <c r="C12" s="870"/>
      <c r="D12" s="871"/>
      <c r="E12" s="991"/>
      <c r="F12" s="1052"/>
      <c r="G12" s="1052"/>
      <c r="H12" s="1052"/>
      <c r="I12" s="1052"/>
      <c r="J12" s="1053"/>
      <c r="K12" s="1093" t="s">
        <v>1303</v>
      </c>
    </row>
    <row r="13" spans="1:11" s="17" customFormat="1" ht="15" customHeight="1">
      <c r="A13" s="1068"/>
      <c r="B13" s="436" t="s">
        <v>2593</v>
      </c>
      <c r="C13" s="28">
        <v>4993595</v>
      </c>
      <c r="D13" s="468" t="s">
        <v>248</v>
      </c>
      <c r="E13" s="1058" t="s">
        <v>486</v>
      </c>
      <c r="F13" s="1058" t="s">
        <v>55</v>
      </c>
      <c r="G13" s="964"/>
      <c r="H13" s="151">
        <f>VLOOKUP(C13,'Общий прайс'!$A:C,3,0)</f>
        <v>25188</v>
      </c>
      <c r="I13" s="96">
        <f t="shared" ref="I13:I31" si="0">H13*(1-$I$8)</f>
        <v>17631.599999999999</v>
      </c>
      <c r="J13" s="1063" t="s">
        <v>1346</v>
      </c>
      <c r="K13" s="1006"/>
    </row>
    <row r="14" spans="1:11" s="17" customFormat="1" ht="15" customHeight="1">
      <c r="A14" s="912"/>
      <c r="B14" s="436" t="s">
        <v>2594</v>
      </c>
      <c r="C14" s="28">
        <v>4993596</v>
      </c>
      <c r="D14" s="468" t="s">
        <v>249</v>
      </c>
      <c r="E14" s="1059"/>
      <c r="F14" s="1059"/>
      <c r="G14" s="965"/>
      <c r="H14" s="151">
        <f>VLOOKUP(C14,'Общий прайс'!$A:C,3,0)</f>
        <v>25188</v>
      </c>
      <c r="I14" s="96">
        <f t="shared" si="0"/>
        <v>17631.599999999999</v>
      </c>
      <c r="J14" s="934"/>
      <c r="K14" s="1006"/>
    </row>
    <row r="15" spans="1:11" s="17" customFormat="1" ht="15" customHeight="1">
      <c r="A15" s="912"/>
      <c r="B15" s="436" t="s">
        <v>2595</v>
      </c>
      <c r="C15" s="28">
        <v>4993598</v>
      </c>
      <c r="D15" s="468" t="s">
        <v>251</v>
      </c>
      <c r="E15" s="1059"/>
      <c r="F15" s="1059"/>
      <c r="G15" s="965"/>
      <c r="H15" s="151">
        <f>VLOOKUP(C15,'Общий прайс'!$A:C,3,0)</f>
        <v>25188</v>
      </c>
      <c r="I15" s="96">
        <f t="shared" si="0"/>
        <v>17631.599999999999</v>
      </c>
      <c r="J15" s="934"/>
      <c r="K15" s="1006"/>
    </row>
    <row r="16" spans="1:11" s="17" customFormat="1" ht="15" customHeight="1">
      <c r="A16" s="1091"/>
      <c r="B16" s="496" t="s">
        <v>2646</v>
      </c>
      <c r="C16" s="497">
        <v>4997007</v>
      </c>
      <c r="D16" s="480" t="s">
        <v>253</v>
      </c>
      <c r="E16" s="1082"/>
      <c r="F16" s="1082"/>
      <c r="G16" s="965"/>
      <c r="H16" s="151">
        <f>VLOOKUP(C16,'Общий прайс'!$A:C,3,0)</f>
        <v>25188</v>
      </c>
      <c r="I16" s="96">
        <f t="shared" ref="I16" si="1">H16*(1-$I$8)</f>
        <v>17631.599999999999</v>
      </c>
      <c r="J16" s="1078"/>
      <c r="K16" s="1006"/>
    </row>
    <row r="17" spans="1:11" s="17" customFormat="1" ht="15" customHeight="1">
      <c r="A17" s="1092"/>
      <c r="B17" s="496" t="s">
        <v>2668</v>
      </c>
      <c r="C17" s="508">
        <v>4993597</v>
      </c>
      <c r="D17" s="505" t="s">
        <v>250</v>
      </c>
      <c r="E17" s="1083"/>
      <c r="F17" s="1083"/>
      <c r="G17" s="965"/>
      <c r="H17" s="151">
        <f>VLOOKUP(C17,'Общий прайс'!$A:C,3,0)</f>
        <v>25188</v>
      </c>
      <c r="I17" s="96">
        <f t="shared" ref="I17" si="2">H17*(1-$I$8)</f>
        <v>17631.599999999999</v>
      </c>
      <c r="J17" s="1079"/>
      <c r="K17" s="1006"/>
    </row>
    <row r="18" spans="1:11" s="17" customFormat="1" ht="15" customHeight="1">
      <c r="A18" s="1069"/>
      <c r="B18" s="436" t="s">
        <v>2596</v>
      </c>
      <c r="C18" s="32">
        <v>4997008</v>
      </c>
      <c r="D18" s="468" t="s">
        <v>254</v>
      </c>
      <c r="E18" s="1059"/>
      <c r="F18" s="1059"/>
      <c r="G18" s="965"/>
      <c r="H18" s="151">
        <f>VLOOKUP(C18,'Общий прайс'!$A:C,3,0)</f>
        <v>25188</v>
      </c>
      <c r="I18" s="96">
        <f t="shared" si="0"/>
        <v>17631.599999999999</v>
      </c>
      <c r="J18" s="934"/>
      <c r="K18" s="1006"/>
    </row>
    <row r="19" spans="1:11" s="17" customFormat="1" ht="15" customHeight="1">
      <c r="A19" s="518"/>
      <c r="B19" s="436" t="s">
        <v>2700</v>
      </c>
      <c r="C19" s="523">
        <v>4993599</v>
      </c>
      <c r="D19" s="519" t="s">
        <v>252</v>
      </c>
      <c r="E19" s="1084"/>
      <c r="F19" s="1084"/>
      <c r="G19" s="965"/>
      <c r="H19" s="151">
        <f>VLOOKUP(C19,'Общий прайс'!$A:C,3,0)</f>
        <v>25188</v>
      </c>
      <c r="I19" s="96">
        <f t="shared" ref="I19" si="3">H19*(1-$I$8)</f>
        <v>17631.599999999999</v>
      </c>
      <c r="J19" s="1080"/>
      <c r="K19" s="1006"/>
    </row>
    <row r="20" spans="1:11" s="17" customFormat="1" ht="15" customHeight="1">
      <c r="A20" s="623"/>
      <c r="B20" s="630" t="s">
        <v>2742</v>
      </c>
      <c r="C20" s="625">
        <v>4997010</v>
      </c>
      <c r="D20" s="626" t="s">
        <v>1749</v>
      </c>
      <c r="E20" s="1085"/>
      <c r="F20" s="1085"/>
      <c r="G20" s="965"/>
      <c r="H20" s="151">
        <f>VLOOKUP(C20,'Общий прайс'!$A:C,3,0)</f>
        <v>25188</v>
      </c>
      <c r="I20" s="96">
        <f t="shared" ref="I20" si="4">H20*(1-$I$8)</f>
        <v>17631.599999999999</v>
      </c>
      <c r="J20" s="1081"/>
      <c r="K20" s="1006"/>
    </row>
    <row r="21" spans="1:11" s="17" customFormat="1" ht="15" customHeight="1">
      <c r="A21" s="470" t="s">
        <v>2592</v>
      </c>
      <c r="B21" s="436" t="s">
        <v>2597</v>
      </c>
      <c r="C21" s="32">
        <v>4997009</v>
      </c>
      <c r="D21" s="468" t="s">
        <v>255</v>
      </c>
      <c r="E21" s="1059"/>
      <c r="F21" s="1059"/>
      <c r="G21" s="966"/>
      <c r="H21" s="151">
        <f>VLOOKUP(C21,'Общий прайс'!$A:C,3,0)</f>
        <v>25188</v>
      </c>
      <c r="I21" s="96">
        <f>H21*(1-$I$8)</f>
        <v>17631.599999999999</v>
      </c>
      <c r="J21" s="934"/>
      <c r="K21" s="1006"/>
    </row>
    <row r="22" spans="1:11" s="17" customFormat="1" ht="15" customHeight="1">
      <c r="A22" s="1001" t="s">
        <v>2910</v>
      </c>
      <c r="B22" s="963"/>
      <c r="C22" s="963"/>
      <c r="D22" s="963"/>
      <c r="E22" s="1086"/>
      <c r="F22" s="1087"/>
      <c r="G22" s="1087"/>
      <c r="H22" s="1087"/>
      <c r="I22" s="1087"/>
      <c r="J22" s="1088"/>
      <c r="K22" s="1006"/>
    </row>
    <row r="23" spans="1:11" s="17" customFormat="1" ht="15" customHeight="1">
      <c r="A23" s="1089"/>
      <c r="B23" s="630" t="s">
        <v>2912</v>
      </c>
      <c r="C23" s="32">
        <v>4993522</v>
      </c>
      <c r="D23" s="710" t="s">
        <v>2913</v>
      </c>
      <c r="E23" s="1058" t="s">
        <v>138</v>
      </c>
      <c r="F23" s="1058" t="s">
        <v>122</v>
      </c>
      <c r="G23" s="964"/>
      <c r="H23" s="151">
        <f>VLOOKUP(C23,'Общий прайс'!$A:C,3,0)</f>
        <v>25188</v>
      </c>
      <c r="I23" s="96">
        <f t="shared" si="0"/>
        <v>17631.599999999999</v>
      </c>
      <c r="J23" s="1063" t="s">
        <v>2928</v>
      </c>
      <c r="K23" s="1006"/>
    </row>
    <row r="24" spans="1:11" s="17" customFormat="1" ht="15" customHeight="1">
      <c r="A24" s="1090"/>
      <c r="B24" s="630" t="s">
        <v>2914</v>
      </c>
      <c r="C24" s="32">
        <v>4993524</v>
      </c>
      <c r="D24" s="710" t="s">
        <v>2915</v>
      </c>
      <c r="E24" s="1059"/>
      <c r="F24" s="1059"/>
      <c r="G24" s="965"/>
      <c r="H24" s="151">
        <f>VLOOKUP(C24,'Общий прайс'!$A:C,3,0)</f>
        <v>25188</v>
      </c>
      <c r="I24" s="96">
        <f t="shared" si="0"/>
        <v>17631.599999999999</v>
      </c>
      <c r="J24" s="934"/>
      <c r="K24" s="1006"/>
    </row>
    <row r="25" spans="1:11" s="17" customFormat="1" ht="15" customHeight="1">
      <c r="A25" s="1090"/>
      <c r="B25" s="630" t="s">
        <v>2916</v>
      </c>
      <c r="C25" s="32">
        <v>4993521</v>
      </c>
      <c r="D25" s="710" t="s">
        <v>2917</v>
      </c>
      <c r="E25" s="1059"/>
      <c r="F25" s="1059"/>
      <c r="G25" s="965"/>
      <c r="H25" s="151">
        <f>VLOOKUP(C25,'Общий прайс'!$A:C,3,0)</f>
        <v>25188</v>
      </c>
      <c r="I25" s="96">
        <f t="shared" si="0"/>
        <v>17631.599999999999</v>
      </c>
      <c r="J25" s="934"/>
      <c r="K25" s="1006"/>
    </row>
    <row r="26" spans="1:11" s="17" customFormat="1" ht="15" customHeight="1">
      <c r="A26" s="1090"/>
      <c r="B26" s="630" t="s">
        <v>2918</v>
      </c>
      <c r="C26" s="32">
        <v>4993523</v>
      </c>
      <c r="D26" s="710" t="s">
        <v>2919</v>
      </c>
      <c r="E26" s="1082"/>
      <c r="F26" s="1082"/>
      <c r="G26" s="965"/>
      <c r="H26" s="151">
        <f>VLOOKUP(C26,'Общий прайс'!$A:C,3,0)</f>
        <v>25188</v>
      </c>
      <c r="I26" s="96">
        <f t="shared" si="0"/>
        <v>17631.599999999999</v>
      </c>
      <c r="J26" s="934"/>
      <c r="K26" s="1006"/>
    </row>
    <row r="27" spans="1:11" s="17" customFormat="1" ht="15" customHeight="1">
      <c r="A27" s="1090"/>
      <c r="B27" s="630" t="s">
        <v>2920</v>
      </c>
      <c r="C27" s="32">
        <v>4993528</v>
      </c>
      <c r="D27" s="710" t="s">
        <v>2921</v>
      </c>
      <c r="E27" s="1083"/>
      <c r="F27" s="1083"/>
      <c r="G27" s="965"/>
      <c r="H27" s="151">
        <f>VLOOKUP(C27,'Общий прайс'!$A:C,3,0)</f>
        <v>25188</v>
      </c>
      <c r="I27" s="96">
        <f t="shared" si="0"/>
        <v>17631.599999999999</v>
      </c>
      <c r="J27" s="934"/>
      <c r="K27" s="1006"/>
    </row>
    <row r="28" spans="1:11" s="17" customFormat="1" ht="15" customHeight="1">
      <c r="A28" s="1090"/>
      <c r="B28" s="630" t="s">
        <v>2922</v>
      </c>
      <c r="C28" s="32">
        <v>4993526</v>
      </c>
      <c r="D28" s="710" t="s">
        <v>2923</v>
      </c>
      <c r="E28" s="1059"/>
      <c r="F28" s="1059"/>
      <c r="G28" s="965"/>
      <c r="H28" s="151">
        <f>VLOOKUP(C28,'Общий прайс'!$A:C,3,0)</f>
        <v>25188</v>
      </c>
      <c r="I28" s="96">
        <f t="shared" si="0"/>
        <v>17631.599999999999</v>
      </c>
      <c r="J28" s="934"/>
      <c r="K28" s="1006"/>
    </row>
    <row r="29" spans="1:11" s="17" customFormat="1" ht="15" customHeight="1">
      <c r="A29" s="1090"/>
      <c r="B29" s="630" t="s">
        <v>2924</v>
      </c>
      <c r="C29" s="32">
        <v>4993527</v>
      </c>
      <c r="D29" s="710" t="s">
        <v>2925</v>
      </c>
      <c r="E29" s="1084"/>
      <c r="F29" s="1084"/>
      <c r="G29" s="965"/>
      <c r="H29" s="151">
        <f>VLOOKUP(C29,'Общий прайс'!$A:C,3,0)</f>
        <v>25188</v>
      </c>
      <c r="I29" s="96">
        <f t="shared" si="0"/>
        <v>17631.599999999999</v>
      </c>
      <c r="J29" s="934"/>
      <c r="K29" s="1006"/>
    </row>
    <row r="30" spans="1:11" s="17" customFormat="1" ht="15" customHeight="1">
      <c r="A30" s="1090"/>
      <c r="B30" s="630" t="s">
        <v>2926</v>
      </c>
      <c r="C30" s="32">
        <v>4993525</v>
      </c>
      <c r="D30" s="710" t="s">
        <v>2737</v>
      </c>
      <c r="E30" s="1085"/>
      <c r="F30" s="1085"/>
      <c r="G30" s="965"/>
      <c r="H30" s="151">
        <f>VLOOKUP(C30,'Общий прайс'!$A:C,3,0)</f>
        <v>25188</v>
      </c>
      <c r="I30" s="96">
        <f t="shared" si="0"/>
        <v>17631.599999999999</v>
      </c>
      <c r="J30" s="1071"/>
      <c r="K30" s="1006"/>
    </row>
    <row r="31" spans="1:11" s="17" customFormat="1" ht="15" customHeight="1">
      <c r="A31" s="711" t="s">
        <v>2911</v>
      </c>
      <c r="B31" s="630" t="s">
        <v>2927</v>
      </c>
      <c r="C31" s="32">
        <v>4993584</v>
      </c>
      <c r="D31" s="710" t="s">
        <v>2703</v>
      </c>
      <c r="E31" s="1059"/>
      <c r="F31" s="1059"/>
      <c r="G31" s="966"/>
      <c r="H31" s="151">
        <f>VLOOKUP(C31,'Общий прайс'!$A:C,3,0)</f>
        <v>25188</v>
      </c>
      <c r="I31" s="96">
        <f t="shared" si="0"/>
        <v>17631.599999999999</v>
      </c>
      <c r="J31" s="934"/>
      <c r="K31" s="1006"/>
    </row>
    <row r="32" spans="1:11" s="17" customFormat="1" ht="15" customHeight="1">
      <c r="A32" s="1001" t="s">
        <v>1340</v>
      </c>
      <c r="B32" s="963"/>
      <c r="C32" s="963"/>
      <c r="D32" s="963"/>
      <c r="E32" s="991"/>
      <c r="F32" s="917"/>
      <c r="G32" s="917"/>
      <c r="H32" s="917"/>
      <c r="I32" s="917"/>
      <c r="J32" s="918"/>
      <c r="K32" s="1006"/>
    </row>
    <row r="33" spans="1:11" s="17" customFormat="1" ht="15" customHeight="1">
      <c r="A33" s="1068"/>
      <c r="B33" s="104" t="s">
        <v>78</v>
      </c>
      <c r="C33" s="32">
        <v>4993111</v>
      </c>
      <c r="D33" s="33" t="s">
        <v>248</v>
      </c>
      <c r="E33" s="1058" t="s">
        <v>82</v>
      </c>
      <c r="F33" s="1058" t="s">
        <v>83</v>
      </c>
      <c r="G33" s="964"/>
      <c r="H33" s="151">
        <f>VLOOKUP(C33,'Общий прайс'!$A:C,3,0)</f>
        <v>25188</v>
      </c>
      <c r="I33" s="96">
        <f t="shared" ref="I33:I41" si="5">H33*(1-$I$8)</f>
        <v>17631.599999999999</v>
      </c>
      <c r="J33" s="1063" t="s">
        <v>1345</v>
      </c>
      <c r="K33" s="1006"/>
    </row>
    <row r="34" spans="1:11" s="17" customFormat="1" ht="15" customHeight="1">
      <c r="A34" s="912"/>
      <c r="B34" s="104" t="s">
        <v>79</v>
      </c>
      <c r="C34" s="32">
        <v>4993112</v>
      </c>
      <c r="D34" s="33" t="s">
        <v>249</v>
      </c>
      <c r="E34" s="1059"/>
      <c r="F34" s="1059"/>
      <c r="G34" s="965"/>
      <c r="H34" s="151">
        <f>VLOOKUP(C34,'Общий прайс'!$A:C,3,0)</f>
        <v>25188</v>
      </c>
      <c r="I34" s="96">
        <f t="shared" si="5"/>
        <v>17631.599999999999</v>
      </c>
      <c r="J34" s="934"/>
      <c r="K34" s="1006"/>
    </row>
    <row r="35" spans="1:11" s="17" customFormat="1" ht="15" customHeight="1">
      <c r="A35" s="912"/>
      <c r="B35" s="104" t="s">
        <v>80</v>
      </c>
      <c r="C35" s="32">
        <v>4993113</v>
      </c>
      <c r="D35" s="33" t="s">
        <v>250</v>
      </c>
      <c r="E35" s="1059"/>
      <c r="F35" s="1059"/>
      <c r="G35" s="965"/>
      <c r="H35" s="151">
        <f>VLOOKUP(C35,'Общий прайс'!$A:C,3,0)</f>
        <v>25188</v>
      </c>
      <c r="I35" s="96">
        <f t="shared" si="5"/>
        <v>17631.599999999999</v>
      </c>
      <c r="J35" s="934"/>
      <c r="K35" s="1006"/>
    </row>
    <row r="36" spans="1:11" s="17" customFormat="1" ht="15" customHeight="1">
      <c r="A36" s="912"/>
      <c r="B36" s="104" t="s">
        <v>81</v>
      </c>
      <c r="C36" s="32">
        <v>4993127</v>
      </c>
      <c r="D36" s="33" t="s">
        <v>251</v>
      </c>
      <c r="E36" s="1059"/>
      <c r="F36" s="1059"/>
      <c r="G36" s="965"/>
      <c r="H36" s="151">
        <f>VLOOKUP(C36,'Общий прайс'!$A:C,3,0)</f>
        <v>25188</v>
      </c>
      <c r="I36" s="96">
        <f t="shared" si="5"/>
        <v>17631.599999999999</v>
      </c>
      <c r="J36" s="934"/>
      <c r="K36" s="1006"/>
    </row>
    <row r="37" spans="1:11" s="17" customFormat="1" ht="15" customHeight="1">
      <c r="A37" s="912"/>
      <c r="B37" s="34" t="s">
        <v>213</v>
      </c>
      <c r="C37" s="29">
        <v>4993195</v>
      </c>
      <c r="D37" s="33" t="s">
        <v>252</v>
      </c>
      <c r="E37" s="1059"/>
      <c r="F37" s="1059"/>
      <c r="G37" s="965"/>
      <c r="H37" s="151">
        <f>VLOOKUP(C37,'Общий прайс'!$A:C,3,0)</f>
        <v>25188</v>
      </c>
      <c r="I37" s="96">
        <f t="shared" si="5"/>
        <v>17631.599999999999</v>
      </c>
      <c r="J37" s="934"/>
      <c r="K37" s="1006"/>
    </row>
    <row r="38" spans="1:11" s="17" customFormat="1" ht="15" customHeight="1">
      <c r="A38" s="912"/>
      <c r="B38" s="34" t="s">
        <v>214</v>
      </c>
      <c r="C38" s="29">
        <v>4993196</v>
      </c>
      <c r="D38" s="33" t="s">
        <v>253</v>
      </c>
      <c r="E38" s="1059"/>
      <c r="F38" s="1059"/>
      <c r="G38" s="965"/>
      <c r="H38" s="151">
        <f>VLOOKUP(C38,'Общий прайс'!$A:C,3,0)</f>
        <v>25188</v>
      </c>
      <c r="I38" s="96">
        <f t="shared" si="5"/>
        <v>17631.599999999999</v>
      </c>
      <c r="J38" s="934"/>
      <c r="K38" s="1006"/>
    </row>
    <row r="39" spans="1:11" s="17" customFormat="1" ht="15" customHeight="1">
      <c r="A39" s="1069"/>
      <c r="B39" s="34" t="s">
        <v>215</v>
      </c>
      <c r="C39" s="29">
        <v>4993197</v>
      </c>
      <c r="D39" s="33" t="s">
        <v>254</v>
      </c>
      <c r="E39" s="1059"/>
      <c r="F39" s="1059"/>
      <c r="G39" s="965"/>
      <c r="H39" s="151">
        <f>VLOOKUP(C39,'Общий прайс'!$A:C,3,0)</f>
        <v>25188</v>
      </c>
      <c r="I39" s="96">
        <f t="shared" si="5"/>
        <v>17631.599999999999</v>
      </c>
      <c r="J39" s="934"/>
      <c r="K39" s="1006"/>
    </row>
    <row r="40" spans="1:11" s="17" customFormat="1" ht="15" customHeight="1">
      <c r="A40" s="392"/>
      <c r="B40" s="34" t="s">
        <v>2191</v>
      </c>
      <c r="C40" s="382">
        <v>4993548</v>
      </c>
      <c r="D40" s="394" t="s">
        <v>1749</v>
      </c>
      <c r="E40" s="1070"/>
      <c r="F40" s="1070"/>
      <c r="G40" s="965"/>
      <c r="H40" s="151">
        <f>VLOOKUP(C40,'Общий прайс'!$A:C,3,0)</f>
        <v>25188</v>
      </c>
      <c r="I40" s="96">
        <f t="shared" ref="I40" si="6">H40*(1-$I$8)</f>
        <v>17631.599999999999</v>
      </c>
      <c r="J40" s="1071"/>
      <c r="K40" s="1006"/>
    </row>
    <row r="41" spans="1:11" s="17" customFormat="1" ht="15" customHeight="1">
      <c r="A41" s="121" t="s">
        <v>213</v>
      </c>
      <c r="B41" s="34" t="s">
        <v>1719</v>
      </c>
      <c r="C41" s="29">
        <v>4993236</v>
      </c>
      <c r="D41" s="33" t="s">
        <v>255</v>
      </c>
      <c r="E41" s="1059"/>
      <c r="F41" s="1059"/>
      <c r="G41" s="966"/>
      <c r="H41" s="151">
        <f>VLOOKUP(C41,'Общий прайс'!$A:C,3,0)</f>
        <v>25188</v>
      </c>
      <c r="I41" s="96">
        <f t="shared" si="5"/>
        <v>17631.599999999999</v>
      </c>
      <c r="J41" s="934"/>
      <c r="K41" s="1006"/>
    </row>
    <row r="42" spans="1:11" s="17" customFormat="1" ht="15" customHeight="1">
      <c r="A42" s="962" t="s">
        <v>1339</v>
      </c>
      <c r="B42" s="963"/>
      <c r="C42" s="963"/>
      <c r="D42" s="963"/>
      <c r="E42" s="979"/>
      <c r="F42" s="1003"/>
      <c r="G42" s="1003"/>
      <c r="H42" s="1003"/>
      <c r="I42" s="1003"/>
      <c r="J42" s="1004"/>
      <c r="K42" s="1006"/>
    </row>
    <row r="43" spans="1:11" s="17" customFormat="1" ht="15" customHeight="1">
      <c r="A43" s="1068"/>
      <c r="B43" s="132" t="s">
        <v>1254</v>
      </c>
      <c r="C43" s="29">
        <v>4993279</v>
      </c>
      <c r="D43" s="468" t="s">
        <v>251</v>
      </c>
      <c r="E43" s="1058" t="s">
        <v>187</v>
      </c>
      <c r="F43" s="1058" t="s">
        <v>1258</v>
      </c>
      <c r="G43" s="964"/>
      <c r="H43" s="151">
        <f>VLOOKUP(C43,'Общий прайс'!$A:C,3,0)</f>
        <v>26388</v>
      </c>
      <c r="I43" s="96">
        <f t="shared" ref="I43:I51" si="7">H43*(1-$I$8)</f>
        <v>18471.599999999999</v>
      </c>
      <c r="J43" s="1063" t="s">
        <v>1309</v>
      </c>
      <c r="K43" s="1006"/>
    </row>
    <row r="44" spans="1:11" s="17" customFormat="1" ht="15" customHeight="1">
      <c r="A44" s="912"/>
      <c r="B44" s="132" t="s">
        <v>1253</v>
      </c>
      <c r="C44" s="29">
        <v>4993281</v>
      </c>
      <c r="D44" s="468" t="s">
        <v>253</v>
      </c>
      <c r="E44" s="1059"/>
      <c r="F44" s="1059"/>
      <c r="G44" s="965"/>
      <c r="H44" s="151">
        <f>VLOOKUP(C44,'Общий прайс'!$A:C,3,0)</f>
        <v>26388</v>
      </c>
      <c r="I44" s="96">
        <f t="shared" si="7"/>
        <v>18471.599999999999</v>
      </c>
      <c r="J44" s="934"/>
      <c r="K44" s="1006"/>
    </row>
    <row r="45" spans="1:11" s="17" customFormat="1" ht="15" customHeight="1">
      <c r="A45" s="912"/>
      <c r="B45" s="132" t="s">
        <v>1343</v>
      </c>
      <c r="C45" s="29">
        <v>4993283</v>
      </c>
      <c r="D45" s="468" t="s">
        <v>255</v>
      </c>
      <c r="E45" s="1059"/>
      <c r="F45" s="1059"/>
      <c r="G45" s="965"/>
      <c r="H45" s="151">
        <f>VLOOKUP(C45,'Общий прайс'!$A:C,3,0)</f>
        <v>26388</v>
      </c>
      <c r="I45" s="96">
        <f t="shared" si="7"/>
        <v>18471.599999999999</v>
      </c>
      <c r="J45" s="934"/>
      <c r="K45" s="1006"/>
    </row>
    <row r="46" spans="1:11" s="17" customFormat="1" ht="15" customHeight="1">
      <c r="A46" s="912"/>
      <c r="B46" s="132" t="s">
        <v>1255</v>
      </c>
      <c r="C46" s="29">
        <v>4993276</v>
      </c>
      <c r="D46" s="468" t="s">
        <v>248</v>
      </c>
      <c r="E46" s="1059"/>
      <c r="F46" s="1059"/>
      <c r="G46" s="965"/>
      <c r="H46" s="151">
        <f>VLOOKUP(C46,'Общий прайс'!$A:C,3,0)</f>
        <v>26388</v>
      </c>
      <c r="I46" s="96">
        <f t="shared" si="7"/>
        <v>18471.599999999999</v>
      </c>
      <c r="J46" s="934"/>
      <c r="K46" s="1006"/>
    </row>
    <row r="47" spans="1:11" s="17" customFormat="1" ht="15" customHeight="1">
      <c r="A47" s="912"/>
      <c r="B47" s="132" t="s">
        <v>1256</v>
      </c>
      <c r="C47" s="29">
        <v>4993282</v>
      </c>
      <c r="D47" s="468" t="s">
        <v>254</v>
      </c>
      <c r="E47" s="1059"/>
      <c r="F47" s="1059"/>
      <c r="G47" s="965"/>
      <c r="H47" s="151">
        <f>VLOOKUP(C47,'Общий прайс'!$A:C,3,0)</f>
        <v>26388</v>
      </c>
      <c r="I47" s="96">
        <f t="shared" si="7"/>
        <v>18471.599999999999</v>
      </c>
      <c r="J47" s="934"/>
      <c r="K47" s="1006"/>
    </row>
    <row r="48" spans="1:11" s="17" customFormat="1" ht="15" customHeight="1">
      <c r="A48" s="912"/>
      <c r="B48" s="132" t="s">
        <v>1257</v>
      </c>
      <c r="C48" s="29">
        <v>4993278</v>
      </c>
      <c r="D48" s="468" t="s">
        <v>250</v>
      </c>
      <c r="E48" s="1059"/>
      <c r="F48" s="1059"/>
      <c r="G48" s="965"/>
      <c r="H48" s="151">
        <f>VLOOKUP(C48,'Общий прайс'!$A:C,3,0)</f>
        <v>26388</v>
      </c>
      <c r="I48" s="96">
        <f t="shared" si="7"/>
        <v>18471.599999999999</v>
      </c>
      <c r="J48" s="934"/>
      <c r="K48" s="1006"/>
    </row>
    <row r="49" spans="1:11" s="17" customFormat="1" ht="15" customHeight="1">
      <c r="A49" s="1069"/>
      <c r="B49" s="132" t="s">
        <v>1251</v>
      </c>
      <c r="C49" s="29">
        <v>4993277</v>
      </c>
      <c r="D49" s="468" t="s">
        <v>249</v>
      </c>
      <c r="E49" s="1059"/>
      <c r="F49" s="1059"/>
      <c r="G49" s="965"/>
      <c r="H49" s="151">
        <f>VLOOKUP(C49,'Общий прайс'!$A:C,3,0)</f>
        <v>26388</v>
      </c>
      <c r="I49" s="96">
        <f t="shared" si="7"/>
        <v>18471.599999999999</v>
      </c>
      <c r="J49" s="934"/>
      <c r="K49" s="1006"/>
    </row>
    <row r="50" spans="1:11" s="17" customFormat="1" ht="15" customHeight="1">
      <c r="A50" s="467"/>
      <c r="B50" s="132" t="s">
        <v>1856</v>
      </c>
      <c r="C50" s="29">
        <v>4993553</v>
      </c>
      <c r="D50" s="468" t="s">
        <v>1749</v>
      </c>
      <c r="E50" s="1059"/>
      <c r="F50" s="1059"/>
      <c r="G50" s="965"/>
      <c r="H50" s="151">
        <f>VLOOKUP(C50,'Общий прайс'!$A:C,3,0)</f>
        <v>26388</v>
      </c>
      <c r="I50" s="96">
        <f t="shared" si="7"/>
        <v>18471.599999999999</v>
      </c>
      <c r="J50" s="934"/>
      <c r="K50" s="1006"/>
    </row>
    <row r="51" spans="1:11" s="17" customFormat="1" ht="15" customHeight="1">
      <c r="A51" s="121" t="s">
        <v>1343</v>
      </c>
      <c r="B51" s="132" t="s">
        <v>1252</v>
      </c>
      <c r="C51" s="29">
        <v>4993280</v>
      </c>
      <c r="D51" s="468" t="s">
        <v>252</v>
      </c>
      <c r="E51" s="1059"/>
      <c r="F51" s="1059"/>
      <c r="G51" s="966"/>
      <c r="H51" s="151">
        <f>VLOOKUP(C51,'Общий прайс'!$A:C,3,0)</f>
        <v>26388</v>
      </c>
      <c r="I51" s="96">
        <f t="shared" si="7"/>
        <v>18471.599999999999</v>
      </c>
      <c r="J51" s="934"/>
      <c r="K51" s="1006"/>
    </row>
    <row r="52" spans="1:11" s="17" customFormat="1" ht="15" customHeight="1">
      <c r="A52" s="1001" t="s">
        <v>1328</v>
      </c>
      <c r="B52" s="963"/>
      <c r="C52" s="963"/>
      <c r="D52" s="963"/>
      <c r="E52" s="991"/>
      <c r="F52" s="992"/>
      <c r="G52" s="992"/>
      <c r="H52" s="992"/>
      <c r="I52" s="992"/>
      <c r="J52" s="993"/>
      <c r="K52" s="1006"/>
    </row>
    <row r="53" spans="1:11" s="17" customFormat="1" ht="15" customHeight="1">
      <c r="A53" s="967"/>
      <c r="B53" s="132" t="s">
        <v>1085</v>
      </c>
      <c r="C53" s="28">
        <v>4993670</v>
      </c>
      <c r="D53" s="296" t="s">
        <v>248</v>
      </c>
      <c r="E53" s="964" t="s">
        <v>819</v>
      </c>
      <c r="F53" s="964" t="s">
        <v>818</v>
      </c>
      <c r="G53" s="964"/>
      <c r="H53" s="151">
        <f>VLOOKUP(C53,'Общий прайс'!$A:C,3,0)</f>
        <v>22088</v>
      </c>
      <c r="I53" s="97">
        <f t="shared" ref="I53:I61" si="8">H53*(1-$I$8)</f>
        <v>15461.599999999999</v>
      </c>
      <c r="J53" s="1060" t="s">
        <v>1309</v>
      </c>
      <c r="K53" s="1006"/>
    </row>
    <row r="54" spans="1:11" s="17" customFormat="1" ht="15" customHeight="1">
      <c r="A54" s="968"/>
      <c r="B54" s="131" t="s">
        <v>1086</v>
      </c>
      <c r="C54" s="27">
        <v>4993671</v>
      </c>
      <c r="D54" s="296" t="s">
        <v>249</v>
      </c>
      <c r="E54" s="965"/>
      <c r="F54" s="965"/>
      <c r="G54" s="965"/>
      <c r="H54" s="151">
        <f>VLOOKUP(C54,'Общий прайс'!$A:C,3,0)</f>
        <v>22088</v>
      </c>
      <c r="I54" s="97">
        <f t="shared" si="8"/>
        <v>15461.599999999999</v>
      </c>
      <c r="J54" s="943"/>
      <c r="K54" s="1006"/>
    </row>
    <row r="55" spans="1:11" s="17" customFormat="1" ht="15" customHeight="1">
      <c r="A55" s="968"/>
      <c r="B55" s="120" t="s">
        <v>1087</v>
      </c>
      <c r="C55" s="32">
        <v>4993672</v>
      </c>
      <c r="D55" s="296" t="s">
        <v>250</v>
      </c>
      <c r="E55" s="965"/>
      <c r="F55" s="965"/>
      <c r="G55" s="965"/>
      <c r="H55" s="151">
        <f>VLOOKUP(C55,'Общий прайс'!$A:C,3,0)</f>
        <v>22088</v>
      </c>
      <c r="I55" s="97">
        <f t="shared" si="8"/>
        <v>15461.599999999999</v>
      </c>
      <c r="J55" s="943"/>
      <c r="K55" s="1006"/>
    </row>
    <row r="56" spans="1:11" s="17" customFormat="1" ht="15" customHeight="1">
      <c r="A56" s="968"/>
      <c r="B56" s="120" t="s">
        <v>1088</v>
      </c>
      <c r="C56" s="32">
        <v>4993673</v>
      </c>
      <c r="D56" s="296" t="s">
        <v>251</v>
      </c>
      <c r="E56" s="965"/>
      <c r="F56" s="965"/>
      <c r="G56" s="965"/>
      <c r="H56" s="151">
        <f>VLOOKUP(C56,'Общий прайс'!$A:C,3,0)</f>
        <v>22088</v>
      </c>
      <c r="I56" s="97">
        <f t="shared" si="8"/>
        <v>15461.599999999999</v>
      </c>
      <c r="J56" s="943"/>
      <c r="K56" s="1006"/>
    </row>
    <row r="57" spans="1:11" s="17" customFormat="1" ht="15" customHeight="1">
      <c r="A57" s="968"/>
      <c r="B57" s="120" t="s">
        <v>1089</v>
      </c>
      <c r="C57" s="32">
        <v>4993674</v>
      </c>
      <c r="D57" s="296" t="s">
        <v>252</v>
      </c>
      <c r="E57" s="965"/>
      <c r="F57" s="965"/>
      <c r="G57" s="965"/>
      <c r="H57" s="151">
        <f>VLOOKUP(C57,'Общий прайс'!$A:C,3,0)</f>
        <v>22088</v>
      </c>
      <c r="I57" s="97">
        <f t="shared" si="8"/>
        <v>15461.599999999999</v>
      </c>
      <c r="J57" s="943"/>
      <c r="K57" s="1006"/>
    </row>
    <row r="58" spans="1:11" s="17" customFormat="1" ht="15" customHeight="1">
      <c r="A58" s="968"/>
      <c r="B58" s="120" t="s">
        <v>1090</v>
      </c>
      <c r="C58" s="32">
        <v>4993675</v>
      </c>
      <c r="D58" s="296" t="s">
        <v>253</v>
      </c>
      <c r="E58" s="965"/>
      <c r="F58" s="965"/>
      <c r="G58" s="965"/>
      <c r="H58" s="151">
        <f>VLOOKUP(C58,'Общий прайс'!$A:C,3,0)</f>
        <v>22088</v>
      </c>
      <c r="I58" s="97">
        <f t="shared" si="8"/>
        <v>15461.599999999999</v>
      </c>
      <c r="J58" s="943"/>
      <c r="K58" s="1006"/>
    </row>
    <row r="59" spans="1:11" s="17" customFormat="1" ht="15" customHeight="1">
      <c r="A59" s="968"/>
      <c r="B59" s="120" t="s">
        <v>1091</v>
      </c>
      <c r="C59" s="32">
        <v>4993676</v>
      </c>
      <c r="D59" s="296" t="s">
        <v>254</v>
      </c>
      <c r="E59" s="965"/>
      <c r="F59" s="965"/>
      <c r="G59" s="965"/>
      <c r="H59" s="151">
        <f>VLOOKUP(C59,'Общий прайс'!$A:C,3,0)</f>
        <v>22088</v>
      </c>
      <c r="I59" s="97">
        <f t="shared" si="8"/>
        <v>15461.599999999999</v>
      </c>
      <c r="J59" s="943"/>
      <c r="K59" s="1006"/>
    </row>
    <row r="60" spans="1:11" s="17" customFormat="1" ht="15" customHeight="1">
      <c r="A60" s="338"/>
      <c r="B60" s="120" t="s">
        <v>1853</v>
      </c>
      <c r="C60" s="32">
        <v>4993549</v>
      </c>
      <c r="D60" s="340" t="s">
        <v>1749</v>
      </c>
      <c r="E60" s="965"/>
      <c r="F60" s="965"/>
      <c r="G60" s="965"/>
      <c r="H60" s="151">
        <f>VLOOKUP(C60,'Общий прайс'!$A:C,3,0)</f>
        <v>22088</v>
      </c>
      <c r="I60" s="97">
        <f t="shared" ref="I60" si="9">H60*(1-$I$8)</f>
        <v>15461.599999999999</v>
      </c>
      <c r="J60" s="943"/>
      <c r="K60" s="1006"/>
    </row>
    <row r="61" spans="1:11" s="17" customFormat="1" ht="15" customHeight="1">
      <c r="A61" s="121" t="s">
        <v>1336</v>
      </c>
      <c r="B61" s="120" t="s">
        <v>1721</v>
      </c>
      <c r="C61" s="32">
        <v>4993677</v>
      </c>
      <c r="D61" s="296" t="s">
        <v>255</v>
      </c>
      <c r="E61" s="966"/>
      <c r="F61" s="966"/>
      <c r="G61" s="966"/>
      <c r="H61" s="151">
        <f>VLOOKUP(C61,'Общий прайс'!$A:C,3,0)</f>
        <v>22088</v>
      </c>
      <c r="I61" s="97">
        <f t="shared" si="8"/>
        <v>15461.599999999999</v>
      </c>
      <c r="J61" s="943"/>
      <c r="K61" s="1006"/>
    </row>
    <row r="62" spans="1:11" s="17" customFormat="1" ht="15" customHeight="1">
      <c r="A62" s="869" t="s">
        <v>1342</v>
      </c>
      <c r="B62" s="870"/>
      <c r="C62" s="870"/>
      <c r="D62" s="871"/>
      <c r="E62" s="991"/>
      <c r="F62" s="1052"/>
      <c r="G62" s="1052"/>
      <c r="H62" s="1052"/>
      <c r="I62" s="1052"/>
      <c r="J62" s="1053"/>
      <c r="K62" s="1006"/>
    </row>
    <row r="63" spans="1:11" s="17" customFormat="1" ht="15" customHeight="1">
      <c r="A63" s="1068"/>
      <c r="B63" s="34" t="s">
        <v>1107</v>
      </c>
      <c r="C63" s="28">
        <v>4993662</v>
      </c>
      <c r="D63" s="33" t="s">
        <v>248</v>
      </c>
      <c r="E63" s="1058" t="s">
        <v>187</v>
      </c>
      <c r="F63" s="1058" t="s">
        <v>818</v>
      </c>
      <c r="G63" s="964"/>
      <c r="H63" s="151">
        <f>VLOOKUP(C63,'Общий прайс'!$A:C,3,0)</f>
        <v>26388</v>
      </c>
      <c r="I63" s="96">
        <f t="shared" ref="I63:I71" si="10">H63*(1-$I$8)</f>
        <v>18471.599999999999</v>
      </c>
      <c r="J63" s="1063" t="s">
        <v>1309</v>
      </c>
      <c r="K63" s="1006"/>
    </row>
    <row r="64" spans="1:11" s="17" customFormat="1" ht="15" customHeight="1">
      <c r="A64" s="912"/>
      <c r="B64" s="33" t="s">
        <v>1108</v>
      </c>
      <c r="C64" s="27">
        <v>4993663</v>
      </c>
      <c r="D64" s="33" t="s">
        <v>249</v>
      </c>
      <c r="E64" s="1059"/>
      <c r="F64" s="1059"/>
      <c r="G64" s="965"/>
      <c r="H64" s="151">
        <f>VLOOKUP(C64,'Общий прайс'!$A:C,3,0)</f>
        <v>26388</v>
      </c>
      <c r="I64" s="96">
        <f t="shared" si="10"/>
        <v>18471.599999999999</v>
      </c>
      <c r="J64" s="934"/>
      <c r="K64" s="1006"/>
    </row>
    <row r="65" spans="1:11" s="17" customFormat="1" ht="15" customHeight="1">
      <c r="A65" s="912"/>
      <c r="B65" s="104" t="s">
        <v>1109</v>
      </c>
      <c r="C65" s="32">
        <v>4993664</v>
      </c>
      <c r="D65" s="33" t="s">
        <v>250</v>
      </c>
      <c r="E65" s="1059"/>
      <c r="F65" s="1059"/>
      <c r="G65" s="965"/>
      <c r="H65" s="151">
        <f>VLOOKUP(C65,'Общий прайс'!$A:C,3,0)</f>
        <v>26388</v>
      </c>
      <c r="I65" s="96">
        <f t="shared" si="10"/>
        <v>18471.599999999999</v>
      </c>
      <c r="J65" s="934"/>
      <c r="K65" s="1006"/>
    </row>
    <row r="66" spans="1:11" s="17" customFormat="1" ht="15" customHeight="1">
      <c r="A66" s="912"/>
      <c r="B66" s="104" t="s">
        <v>1110</v>
      </c>
      <c r="C66" s="32">
        <v>4993665</v>
      </c>
      <c r="D66" s="33" t="s">
        <v>251</v>
      </c>
      <c r="E66" s="1059"/>
      <c r="F66" s="1059"/>
      <c r="G66" s="965"/>
      <c r="H66" s="151">
        <f>VLOOKUP(C66,'Общий прайс'!$A:C,3,0)</f>
        <v>26388</v>
      </c>
      <c r="I66" s="96">
        <f t="shared" si="10"/>
        <v>18471.599999999999</v>
      </c>
      <c r="J66" s="934"/>
      <c r="K66" s="1006"/>
    </row>
    <row r="67" spans="1:11" s="17" customFormat="1" ht="15" customHeight="1">
      <c r="A67" s="912"/>
      <c r="B67" s="104" t="s">
        <v>1111</v>
      </c>
      <c r="C67" s="32">
        <v>4993666</v>
      </c>
      <c r="D67" s="33" t="s">
        <v>252</v>
      </c>
      <c r="E67" s="1059"/>
      <c r="F67" s="1059"/>
      <c r="G67" s="965"/>
      <c r="H67" s="151">
        <f>VLOOKUP(C67,'Общий прайс'!$A:C,3,0)</f>
        <v>26388</v>
      </c>
      <c r="I67" s="96">
        <f t="shared" si="10"/>
        <v>18471.599999999999</v>
      </c>
      <c r="J67" s="934"/>
      <c r="K67" s="1006"/>
    </row>
    <row r="68" spans="1:11" s="17" customFormat="1" ht="15" customHeight="1">
      <c r="A68" s="912"/>
      <c r="B68" s="104" t="s">
        <v>1112</v>
      </c>
      <c r="C68" s="32">
        <v>4993667</v>
      </c>
      <c r="D68" s="33" t="s">
        <v>253</v>
      </c>
      <c r="E68" s="1059"/>
      <c r="F68" s="1059"/>
      <c r="G68" s="965"/>
      <c r="H68" s="151">
        <f>VLOOKUP(C68,'Общий прайс'!$A:C,3,0)</f>
        <v>26388</v>
      </c>
      <c r="I68" s="96">
        <f t="shared" si="10"/>
        <v>18471.599999999999</v>
      </c>
      <c r="J68" s="934"/>
      <c r="K68" s="1006"/>
    </row>
    <row r="69" spans="1:11" s="17" customFormat="1" ht="15" customHeight="1">
      <c r="A69" s="1091"/>
      <c r="B69" s="489" t="s">
        <v>2641</v>
      </c>
      <c r="C69" s="434">
        <v>4993552</v>
      </c>
      <c r="D69" s="488" t="s">
        <v>1749</v>
      </c>
      <c r="E69" s="1082"/>
      <c r="F69" s="1082"/>
      <c r="G69" s="965"/>
      <c r="H69" s="151">
        <f>VLOOKUP(C69,'Общий прайс'!$A:C,3,0)</f>
        <v>26388</v>
      </c>
      <c r="I69" s="96">
        <f t="shared" ref="I69" si="11">H69*(1-$I$8)</f>
        <v>18471.599999999999</v>
      </c>
      <c r="J69" s="1078"/>
      <c r="K69" s="1006"/>
    </row>
    <row r="70" spans="1:11" s="17" customFormat="1" ht="15" customHeight="1">
      <c r="A70" s="1069"/>
      <c r="B70" s="104" t="s">
        <v>1113</v>
      </c>
      <c r="C70" s="32">
        <v>4993668</v>
      </c>
      <c r="D70" s="33" t="s">
        <v>254</v>
      </c>
      <c r="E70" s="1059"/>
      <c r="F70" s="1059"/>
      <c r="G70" s="965"/>
      <c r="H70" s="151">
        <f>VLOOKUP(C70,'Общий прайс'!$A:C,3,0)</f>
        <v>26388</v>
      </c>
      <c r="I70" s="96">
        <f t="shared" si="10"/>
        <v>18471.599999999999</v>
      </c>
      <c r="J70" s="934"/>
      <c r="K70" s="1006"/>
    </row>
    <row r="71" spans="1:11" s="17" customFormat="1" ht="15" customHeight="1">
      <c r="A71" s="121" t="s">
        <v>1344</v>
      </c>
      <c r="B71" s="104" t="s">
        <v>1722</v>
      </c>
      <c r="C71" s="32">
        <v>4993669</v>
      </c>
      <c r="D71" s="33" t="s">
        <v>255</v>
      </c>
      <c r="E71" s="1059"/>
      <c r="F71" s="1059"/>
      <c r="G71" s="966"/>
      <c r="H71" s="151">
        <f>VLOOKUP(C71,'Общий прайс'!$A:C,3,0)</f>
        <v>26388</v>
      </c>
      <c r="I71" s="96">
        <f t="shared" si="10"/>
        <v>18471.599999999999</v>
      </c>
      <c r="J71" s="934"/>
      <c r="K71" s="1006"/>
    </row>
    <row r="72" spans="1:11" s="17" customFormat="1" ht="15" customHeight="1">
      <c r="A72" s="962" t="s">
        <v>1341</v>
      </c>
      <c r="B72" s="963"/>
      <c r="C72" s="963"/>
      <c r="D72" s="963"/>
      <c r="E72" s="991"/>
      <c r="F72" s="917"/>
      <c r="G72" s="917"/>
      <c r="H72" s="917"/>
      <c r="I72" s="917"/>
      <c r="J72" s="918"/>
      <c r="K72" s="1006"/>
    </row>
    <row r="73" spans="1:11" s="17" customFormat="1" ht="15" customHeight="1">
      <c r="A73" s="1068"/>
      <c r="B73" s="469" t="s">
        <v>95</v>
      </c>
      <c r="C73" s="32">
        <v>4993130</v>
      </c>
      <c r="D73" s="468" t="s">
        <v>248</v>
      </c>
      <c r="E73" s="1058">
        <v>485</v>
      </c>
      <c r="F73" s="1058">
        <v>400</v>
      </c>
      <c r="G73" s="964"/>
      <c r="H73" s="151">
        <f>VLOOKUP(C73,'Общий прайс'!$A:C,3,0)</f>
        <v>17888</v>
      </c>
      <c r="I73" s="96">
        <f t="shared" ref="I73:I81" si="12">H73*(1-$I$8)</f>
        <v>12521.599999999999</v>
      </c>
      <c r="J73" s="1063" t="s">
        <v>1345</v>
      </c>
      <c r="K73" s="1006"/>
    </row>
    <row r="74" spans="1:11" s="17" customFormat="1" ht="15" customHeight="1">
      <c r="A74" s="912"/>
      <c r="B74" s="469" t="s">
        <v>96</v>
      </c>
      <c r="C74" s="32">
        <v>4993131</v>
      </c>
      <c r="D74" s="468" t="s">
        <v>249</v>
      </c>
      <c r="E74" s="1059"/>
      <c r="F74" s="1059"/>
      <c r="G74" s="965"/>
      <c r="H74" s="151">
        <f>VLOOKUP(C74,'Общий прайс'!$A:C,3,0)</f>
        <v>17888</v>
      </c>
      <c r="I74" s="96">
        <f t="shared" si="12"/>
        <v>12521.599999999999</v>
      </c>
      <c r="J74" s="934"/>
      <c r="K74" s="1006"/>
    </row>
    <row r="75" spans="1:11" s="17" customFormat="1" ht="15" customHeight="1">
      <c r="A75" s="912"/>
      <c r="B75" s="469" t="s">
        <v>97</v>
      </c>
      <c r="C75" s="32">
        <v>4993132</v>
      </c>
      <c r="D75" s="468" t="s">
        <v>250</v>
      </c>
      <c r="E75" s="1059"/>
      <c r="F75" s="1059"/>
      <c r="G75" s="965"/>
      <c r="H75" s="151">
        <f>VLOOKUP(C75,'Общий прайс'!$A:C,3,0)</f>
        <v>17888</v>
      </c>
      <c r="I75" s="96">
        <f t="shared" si="12"/>
        <v>12521.599999999999</v>
      </c>
      <c r="J75" s="934"/>
      <c r="K75" s="1006"/>
    </row>
    <row r="76" spans="1:11" s="17" customFormat="1" ht="15" customHeight="1">
      <c r="A76" s="912"/>
      <c r="B76" s="469" t="s">
        <v>98</v>
      </c>
      <c r="C76" s="32">
        <v>4993133</v>
      </c>
      <c r="D76" s="468" t="s">
        <v>251</v>
      </c>
      <c r="E76" s="1059"/>
      <c r="F76" s="1059"/>
      <c r="G76" s="965"/>
      <c r="H76" s="151">
        <f>VLOOKUP(C76,'Общий прайс'!$A:C,3,0)</f>
        <v>17888</v>
      </c>
      <c r="I76" s="96">
        <f t="shared" si="12"/>
        <v>12521.599999999999</v>
      </c>
      <c r="J76" s="934"/>
      <c r="K76" s="1006"/>
    </row>
    <row r="77" spans="1:11" s="17" customFormat="1" ht="15" customHeight="1">
      <c r="A77" s="912"/>
      <c r="B77" s="469" t="s">
        <v>216</v>
      </c>
      <c r="C77" s="32">
        <v>4993211</v>
      </c>
      <c r="D77" s="468" t="s">
        <v>252</v>
      </c>
      <c r="E77" s="1059"/>
      <c r="F77" s="1059"/>
      <c r="G77" s="965"/>
      <c r="H77" s="151">
        <f>VLOOKUP(C77,'Общий прайс'!$A:C,3,0)</f>
        <v>17888</v>
      </c>
      <c r="I77" s="96">
        <f t="shared" si="12"/>
        <v>12521.599999999999</v>
      </c>
      <c r="J77" s="934"/>
      <c r="K77" s="1006"/>
    </row>
    <row r="78" spans="1:11" s="17" customFormat="1" ht="15" customHeight="1">
      <c r="A78" s="912"/>
      <c r="B78" s="469" t="s">
        <v>217</v>
      </c>
      <c r="C78" s="32">
        <v>4993212</v>
      </c>
      <c r="D78" s="468" t="s">
        <v>253</v>
      </c>
      <c r="E78" s="1059"/>
      <c r="F78" s="1059"/>
      <c r="G78" s="965"/>
      <c r="H78" s="151">
        <f>VLOOKUP(C78,'Общий прайс'!$A:C,3,0)</f>
        <v>17888</v>
      </c>
      <c r="I78" s="96">
        <f t="shared" si="12"/>
        <v>12521.599999999999</v>
      </c>
      <c r="J78" s="934"/>
      <c r="K78" s="1006"/>
    </row>
    <row r="79" spans="1:11" s="17" customFormat="1" ht="15" customHeight="1">
      <c r="A79" s="1069"/>
      <c r="B79" s="469" t="s">
        <v>218</v>
      </c>
      <c r="C79" s="32">
        <v>4993213</v>
      </c>
      <c r="D79" s="468" t="s">
        <v>254</v>
      </c>
      <c r="E79" s="1059"/>
      <c r="F79" s="1059"/>
      <c r="G79" s="965"/>
      <c r="H79" s="151">
        <f>VLOOKUP(C79,'Общий прайс'!$A:C,3,0)</f>
        <v>17888</v>
      </c>
      <c r="I79" s="96">
        <f t="shared" si="12"/>
        <v>12521.599999999999</v>
      </c>
      <c r="J79" s="934"/>
      <c r="K79" s="1006"/>
    </row>
    <row r="80" spans="1:11" s="17" customFormat="1" ht="15" customHeight="1">
      <c r="A80" s="467"/>
      <c r="B80" s="469" t="s">
        <v>1910</v>
      </c>
      <c r="C80" s="381">
        <v>4993547</v>
      </c>
      <c r="D80" s="468" t="s">
        <v>1749</v>
      </c>
      <c r="E80" s="1070"/>
      <c r="F80" s="1070"/>
      <c r="G80" s="965"/>
      <c r="H80" s="151">
        <f>VLOOKUP(C80,'Общий прайс'!$A:C,3,0)</f>
        <v>17888</v>
      </c>
      <c r="I80" s="96">
        <f t="shared" si="12"/>
        <v>12521.599999999999</v>
      </c>
      <c r="J80" s="1071"/>
      <c r="K80" s="1006"/>
    </row>
    <row r="81" spans="1:11" s="17" customFormat="1" ht="15" customHeight="1">
      <c r="A81" s="121" t="s">
        <v>218</v>
      </c>
      <c r="B81" s="469" t="s">
        <v>1720</v>
      </c>
      <c r="C81" s="32">
        <v>4993241</v>
      </c>
      <c r="D81" s="468" t="s">
        <v>255</v>
      </c>
      <c r="E81" s="1059"/>
      <c r="F81" s="1059"/>
      <c r="G81" s="966"/>
      <c r="H81" s="151">
        <f>VLOOKUP(C81,'Общий прайс'!$A:C,3,0)</f>
        <v>17888</v>
      </c>
      <c r="I81" s="96">
        <f t="shared" si="12"/>
        <v>12521.599999999999</v>
      </c>
      <c r="J81" s="934"/>
      <c r="K81" s="1007"/>
    </row>
    <row r="82" spans="1:11" s="17" customFormat="1" ht="15" customHeight="1">
      <c r="A82" s="134"/>
      <c r="B82" s="135"/>
      <c r="C82" s="136"/>
      <c r="D82" s="137"/>
      <c r="E82" s="137"/>
      <c r="F82" s="137"/>
      <c r="G82" s="137"/>
      <c r="H82" s="301"/>
      <c r="I82" s="139"/>
      <c r="J82" s="137"/>
      <c r="K82" s="137"/>
    </row>
    <row r="83" spans="1:11" s="17" customFormat="1" ht="15" customHeight="1">
      <c r="A83" s="864" t="s">
        <v>1308</v>
      </c>
      <c r="B83" s="876"/>
      <c r="C83" s="876"/>
      <c r="D83" s="876"/>
      <c r="E83" s="876"/>
      <c r="F83" s="876"/>
      <c r="G83" s="876"/>
      <c r="H83" s="876"/>
      <c r="I83" s="876"/>
      <c r="J83" s="876"/>
      <c r="K83" s="877"/>
    </row>
    <row r="84" spans="1:11" s="17" customFormat="1" ht="15" customHeight="1">
      <c r="A84" s="962" t="s">
        <v>1348</v>
      </c>
      <c r="B84" s="963"/>
      <c r="C84" s="963"/>
      <c r="D84" s="963"/>
      <c r="E84" s="1045"/>
      <c r="F84" s="992"/>
      <c r="G84" s="992"/>
      <c r="H84" s="992"/>
      <c r="I84" s="992"/>
      <c r="J84" s="993"/>
      <c r="K84" s="902" t="s">
        <v>1347</v>
      </c>
    </row>
    <row r="85" spans="1:11" s="17" customFormat="1" ht="15" customHeight="1">
      <c r="A85" s="967"/>
      <c r="B85" s="34" t="s">
        <v>2493</v>
      </c>
      <c r="C85" s="29">
        <v>4993758</v>
      </c>
      <c r="D85" s="33" t="s">
        <v>1187</v>
      </c>
      <c r="E85" s="964">
        <v>510</v>
      </c>
      <c r="F85" s="964">
        <v>440</v>
      </c>
      <c r="G85" s="964"/>
      <c r="H85" s="151">
        <f>VLOOKUP(C85,'Общий прайс'!$A:C,3,0)</f>
        <v>13788</v>
      </c>
      <c r="I85" s="96">
        <f>H85*(1-$I$8)</f>
        <v>9651.5999999999985</v>
      </c>
      <c r="J85" s="1063" t="s">
        <v>1346</v>
      </c>
      <c r="K85" s="1072"/>
    </row>
    <row r="86" spans="1:11" s="17" customFormat="1" ht="15" customHeight="1">
      <c r="A86" s="968"/>
      <c r="B86" s="34" t="s">
        <v>2494</v>
      </c>
      <c r="C86" s="29">
        <v>4993756</v>
      </c>
      <c r="D86" s="33" t="s">
        <v>1185</v>
      </c>
      <c r="E86" s="965"/>
      <c r="F86" s="965"/>
      <c r="G86" s="965"/>
      <c r="H86" s="151">
        <f>VLOOKUP(C86,'Общий прайс'!$A:C,3,0)</f>
        <v>13788</v>
      </c>
      <c r="I86" s="96">
        <f t="shared" ref="I86:I159" si="13">H86*(1-$I$8)</f>
        <v>9651.5999999999985</v>
      </c>
      <c r="J86" s="934"/>
      <c r="K86" s="1072"/>
    </row>
    <row r="87" spans="1:11" s="17" customFormat="1" ht="15" customHeight="1">
      <c r="A87" s="968"/>
      <c r="B87" s="34" t="s">
        <v>1357</v>
      </c>
      <c r="C87" s="29">
        <v>4993759</v>
      </c>
      <c r="D87" s="33" t="s">
        <v>1186</v>
      </c>
      <c r="E87" s="965"/>
      <c r="F87" s="965"/>
      <c r="G87" s="965"/>
      <c r="H87" s="151">
        <f>VLOOKUP(C87,'Общий прайс'!$A:C,3,0)</f>
        <v>13788</v>
      </c>
      <c r="I87" s="96">
        <f t="shared" si="13"/>
        <v>9651.5999999999985</v>
      </c>
      <c r="J87" s="934"/>
      <c r="K87" s="1072"/>
    </row>
    <row r="88" spans="1:11" s="17" customFormat="1" ht="15" customHeight="1">
      <c r="A88" s="968"/>
      <c r="B88" s="34" t="s">
        <v>2495</v>
      </c>
      <c r="C88" s="29">
        <v>4993752</v>
      </c>
      <c r="D88" s="33" t="s">
        <v>412</v>
      </c>
      <c r="E88" s="965"/>
      <c r="F88" s="965"/>
      <c r="G88" s="965"/>
      <c r="H88" s="151">
        <f>VLOOKUP(C88,'Общий прайс'!$A:C,3,0)</f>
        <v>13788</v>
      </c>
      <c r="I88" s="96">
        <f t="shared" si="13"/>
        <v>9651.5999999999985</v>
      </c>
      <c r="J88" s="934"/>
      <c r="K88" s="1072"/>
    </row>
    <row r="89" spans="1:11" s="17" customFormat="1" ht="15" customHeight="1">
      <c r="A89" s="968"/>
      <c r="B89" s="34" t="s">
        <v>2496</v>
      </c>
      <c r="C89" s="29">
        <v>4993757</v>
      </c>
      <c r="D89" s="33" t="s">
        <v>414</v>
      </c>
      <c r="E89" s="965"/>
      <c r="F89" s="965"/>
      <c r="G89" s="965"/>
      <c r="H89" s="151">
        <f>VLOOKUP(C89,'Общий прайс'!$A:C,3,0)</f>
        <v>13788</v>
      </c>
      <c r="I89" s="96">
        <f t="shared" si="13"/>
        <v>9651.5999999999985</v>
      </c>
      <c r="J89" s="934"/>
      <c r="K89" s="1072"/>
    </row>
    <row r="90" spans="1:11" s="17" customFormat="1" ht="15" customHeight="1">
      <c r="A90" s="968"/>
      <c r="B90" s="34" t="s">
        <v>2497</v>
      </c>
      <c r="C90" s="29">
        <v>4993755</v>
      </c>
      <c r="D90" s="33" t="s">
        <v>416</v>
      </c>
      <c r="E90" s="965"/>
      <c r="F90" s="965"/>
      <c r="G90" s="965"/>
      <c r="H90" s="151">
        <f>VLOOKUP(C90,'Общий прайс'!$A:C,3,0)</f>
        <v>13788</v>
      </c>
      <c r="I90" s="96">
        <f t="shared" si="13"/>
        <v>9651.5999999999985</v>
      </c>
      <c r="J90" s="934"/>
      <c r="K90" s="1072"/>
    </row>
    <row r="91" spans="1:11" s="17" customFormat="1" ht="15" customHeight="1">
      <c r="A91" s="121" t="s">
        <v>1357</v>
      </c>
      <c r="B91" s="34" t="s">
        <v>2498</v>
      </c>
      <c r="C91" s="29">
        <v>4993754</v>
      </c>
      <c r="D91" s="33" t="s">
        <v>417</v>
      </c>
      <c r="E91" s="966"/>
      <c r="F91" s="966"/>
      <c r="G91" s="966"/>
      <c r="H91" s="151">
        <f>VLOOKUP(C91,'Общий прайс'!$A:C,3,0)</f>
        <v>13788</v>
      </c>
      <c r="I91" s="96">
        <f t="shared" si="13"/>
        <v>9651.5999999999985</v>
      </c>
      <c r="J91" s="934"/>
      <c r="K91" s="1072"/>
    </row>
    <row r="92" spans="1:11" s="17" customFormat="1" ht="15" customHeight="1">
      <c r="A92" s="962" t="s">
        <v>1354</v>
      </c>
      <c r="B92" s="963"/>
      <c r="C92" s="963"/>
      <c r="D92" s="963"/>
      <c r="E92" s="991"/>
      <c r="F92" s="989"/>
      <c r="G92" s="989"/>
      <c r="H92" s="989"/>
      <c r="I92" s="989"/>
      <c r="J92" s="990"/>
      <c r="K92" s="1072"/>
    </row>
    <row r="93" spans="1:11" s="17" customFormat="1" ht="15" customHeight="1">
      <c r="A93" s="985"/>
      <c r="B93" s="469" t="s">
        <v>1093</v>
      </c>
      <c r="C93" s="32">
        <v>4993685</v>
      </c>
      <c r="D93" s="468" t="s">
        <v>411</v>
      </c>
      <c r="E93" s="964" t="s">
        <v>137</v>
      </c>
      <c r="F93" s="964" t="s">
        <v>817</v>
      </c>
      <c r="G93" s="964"/>
      <c r="H93" s="151">
        <f>VLOOKUP(C93,'Общий прайс'!$A:C,3,0)</f>
        <v>16288</v>
      </c>
      <c r="I93" s="96">
        <f t="shared" ref="I93:I99" si="14">H93*(1-$I$8)</f>
        <v>11401.599999999999</v>
      </c>
      <c r="J93" s="1063" t="s">
        <v>2575</v>
      </c>
      <c r="K93" s="1072"/>
    </row>
    <row r="94" spans="1:11" s="17" customFormat="1" ht="15" customHeight="1">
      <c r="A94" s="936"/>
      <c r="B94" s="469" t="s">
        <v>1094</v>
      </c>
      <c r="C94" s="32">
        <v>4993678</v>
      </c>
      <c r="D94" s="468" t="s">
        <v>412</v>
      </c>
      <c r="E94" s="965"/>
      <c r="F94" s="965"/>
      <c r="G94" s="965"/>
      <c r="H94" s="151">
        <f>VLOOKUP(C94,'Общий прайс'!$A:C,3,0)</f>
        <v>16288</v>
      </c>
      <c r="I94" s="96">
        <f t="shared" si="14"/>
        <v>11401.599999999999</v>
      </c>
      <c r="J94" s="934"/>
      <c r="K94" s="1072"/>
    </row>
    <row r="95" spans="1:11" s="17" customFormat="1" ht="15" customHeight="1">
      <c r="A95" s="936"/>
      <c r="B95" s="469" t="s">
        <v>1095</v>
      </c>
      <c r="C95" s="32">
        <v>4993684</v>
      </c>
      <c r="D95" s="468" t="s">
        <v>413</v>
      </c>
      <c r="E95" s="965"/>
      <c r="F95" s="965"/>
      <c r="G95" s="965"/>
      <c r="H95" s="151">
        <f>VLOOKUP(C95,'Общий прайс'!$A:C,3,0)</f>
        <v>16288</v>
      </c>
      <c r="I95" s="96">
        <f t="shared" si="14"/>
        <v>11401.599999999999</v>
      </c>
      <c r="J95" s="934"/>
      <c r="K95" s="1072"/>
    </row>
    <row r="96" spans="1:11" s="17" customFormat="1" ht="15" customHeight="1">
      <c r="A96" s="936"/>
      <c r="B96" s="469" t="s">
        <v>1096</v>
      </c>
      <c r="C96" s="32">
        <v>4993683</v>
      </c>
      <c r="D96" s="468" t="s">
        <v>414</v>
      </c>
      <c r="E96" s="965"/>
      <c r="F96" s="965"/>
      <c r="G96" s="965"/>
      <c r="H96" s="151">
        <f>VLOOKUP(C96,'Общий прайс'!$A:C,3,0)</f>
        <v>16288</v>
      </c>
      <c r="I96" s="96">
        <f t="shared" si="14"/>
        <v>11401.599999999999</v>
      </c>
      <c r="J96" s="934"/>
      <c r="K96" s="1072"/>
    </row>
    <row r="97" spans="1:11" s="17" customFormat="1" ht="15" customHeight="1">
      <c r="A97" s="936"/>
      <c r="B97" s="469" t="s">
        <v>1097</v>
      </c>
      <c r="C97" s="32">
        <v>4993681</v>
      </c>
      <c r="D97" s="468" t="s">
        <v>416</v>
      </c>
      <c r="E97" s="965"/>
      <c r="F97" s="965"/>
      <c r="G97" s="965"/>
      <c r="H97" s="151">
        <f>VLOOKUP(C97,'Общий прайс'!$A:C,3,0)</f>
        <v>16288</v>
      </c>
      <c r="I97" s="96">
        <f t="shared" si="14"/>
        <v>11401.599999999999</v>
      </c>
      <c r="J97" s="934"/>
      <c r="K97" s="1072"/>
    </row>
    <row r="98" spans="1:11" s="17" customFormat="1" ht="15" customHeight="1">
      <c r="A98" s="936"/>
      <c r="B98" s="469" t="s">
        <v>1098</v>
      </c>
      <c r="C98" s="32">
        <v>4993680</v>
      </c>
      <c r="D98" s="468" t="s">
        <v>417</v>
      </c>
      <c r="E98" s="965"/>
      <c r="F98" s="965"/>
      <c r="G98" s="965"/>
      <c r="H98" s="151">
        <f>VLOOKUP(C98,'Общий прайс'!$A:C,3,0)</f>
        <v>16288</v>
      </c>
      <c r="I98" s="96">
        <f t="shared" si="14"/>
        <v>11401.599999999999</v>
      </c>
      <c r="J98" s="934"/>
      <c r="K98" s="1072"/>
    </row>
    <row r="99" spans="1:11" s="17" customFormat="1" ht="15" customHeight="1">
      <c r="A99" s="121" t="s">
        <v>1360</v>
      </c>
      <c r="B99" s="469" t="s">
        <v>1099</v>
      </c>
      <c r="C99" s="32">
        <v>4993682</v>
      </c>
      <c r="D99" s="468" t="s">
        <v>418</v>
      </c>
      <c r="E99" s="966"/>
      <c r="F99" s="966"/>
      <c r="G99" s="966"/>
      <c r="H99" s="151">
        <f>VLOOKUP(C99,'Общий прайс'!$A:C,3,0)</f>
        <v>16288</v>
      </c>
      <c r="I99" s="96">
        <f t="shared" si="14"/>
        <v>11401.599999999999</v>
      </c>
      <c r="J99" s="934"/>
      <c r="K99" s="1072"/>
    </row>
    <row r="100" spans="1:11" s="17" customFormat="1" ht="15" customHeight="1">
      <c r="A100" s="962" t="s">
        <v>1353</v>
      </c>
      <c r="B100" s="963"/>
      <c r="C100" s="963"/>
      <c r="D100" s="963"/>
      <c r="E100" s="991"/>
      <c r="F100" s="989"/>
      <c r="G100" s="989"/>
      <c r="H100" s="989"/>
      <c r="I100" s="989"/>
      <c r="J100" s="990"/>
      <c r="K100" s="1072"/>
    </row>
    <row r="101" spans="1:11" s="17" customFormat="1" ht="15" customHeight="1">
      <c r="A101" s="967"/>
      <c r="B101" s="469" t="s">
        <v>409</v>
      </c>
      <c r="C101" s="32">
        <v>4993418</v>
      </c>
      <c r="D101" s="468" t="s">
        <v>411</v>
      </c>
      <c r="E101" s="964" t="s">
        <v>138</v>
      </c>
      <c r="F101" s="964" t="s">
        <v>396</v>
      </c>
      <c r="G101" s="964"/>
      <c r="H101" s="151">
        <f>VLOOKUP(C101,'Общий прайс'!$A:C,3,0)</f>
        <v>22888</v>
      </c>
      <c r="I101" s="96">
        <f t="shared" ref="I101:I107" si="15">H101*(1-$I$8)</f>
        <v>16021.599999999999</v>
      </c>
      <c r="J101" s="1063" t="s">
        <v>1346</v>
      </c>
      <c r="K101" s="1072"/>
    </row>
    <row r="102" spans="1:11" s="25" customFormat="1" ht="15" customHeight="1">
      <c r="A102" s="936"/>
      <c r="B102" s="469" t="s">
        <v>391</v>
      </c>
      <c r="C102" s="32">
        <v>4993321</v>
      </c>
      <c r="D102" s="468" t="s">
        <v>412</v>
      </c>
      <c r="E102" s="965"/>
      <c r="F102" s="965"/>
      <c r="G102" s="965"/>
      <c r="H102" s="151">
        <f>VLOOKUP(C102,'Общий прайс'!$A:C,3,0)</f>
        <v>16988</v>
      </c>
      <c r="I102" s="96">
        <f t="shared" si="15"/>
        <v>11891.599999999999</v>
      </c>
      <c r="J102" s="934"/>
      <c r="K102" s="1072"/>
    </row>
    <row r="103" spans="1:11" s="25" customFormat="1" ht="15" customHeight="1">
      <c r="A103" s="936"/>
      <c r="B103" s="469" t="s">
        <v>392</v>
      </c>
      <c r="C103" s="32">
        <v>4993327</v>
      </c>
      <c r="D103" s="468" t="s">
        <v>413</v>
      </c>
      <c r="E103" s="965"/>
      <c r="F103" s="965"/>
      <c r="G103" s="965"/>
      <c r="H103" s="151">
        <f>VLOOKUP(C103,'Общий прайс'!$A:C,3,0)</f>
        <v>16988</v>
      </c>
      <c r="I103" s="96">
        <f t="shared" si="15"/>
        <v>11891.599999999999</v>
      </c>
      <c r="J103" s="934"/>
      <c r="K103" s="1072"/>
    </row>
    <row r="104" spans="1:11" s="25" customFormat="1" ht="15" customHeight="1">
      <c r="A104" s="936"/>
      <c r="B104" s="469" t="s">
        <v>393</v>
      </c>
      <c r="C104" s="32">
        <v>4993326</v>
      </c>
      <c r="D104" s="468" t="s">
        <v>414</v>
      </c>
      <c r="E104" s="965"/>
      <c r="F104" s="965"/>
      <c r="G104" s="965"/>
      <c r="H104" s="151">
        <f>VLOOKUP(C104,'Общий прайс'!$A:C,3,0)</f>
        <v>16988</v>
      </c>
      <c r="I104" s="96">
        <f t="shared" si="15"/>
        <v>11891.599999999999</v>
      </c>
      <c r="J104" s="934"/>
      <c r="K104" s="1072"/>
    </row>
    <row r="105" spans="1:11" s="25" customFormat="1" ht="15" customHeight="1">
      <c r="A105" s="936"/>
      <c r="B105" s="469" t="s">
        <v>394</v>
      </c>
      <c r="C105" s="32">
        <v>4993324</v>
      </c>
      <c r="D105" s="468" t="s">
        <v>416</v>
      </c>
      <c r="E105" s="965"/>
      <c r="F105" s="965"/>
      <c r="G105" s="965"/>
      <c r="H105" s="151">
        <f>VLOOKUP(C105,'Общий прайс'!$A:C,3,0)</f>
        <v>16988</v>
      </c>
      <c r="I105" s="96">
        <f t="shared" si="15"/>
        <v>11891.599999999999</v>
      </c>
      <c r="J105" s="934"/>
      <c r="K105" s="1072"/>
    </row>
    <row r="106" spans="1:11" s="25" customFormat="1" ht="15" customHeight="1">
      <c r="A106" s="936"/>
      <c r="B106" s="469" t="s">
        <v>395</v>
      </c>
      <c r="C106" s="32">
        <v>4993323</v>
      </c>
      <c r="D106" s="468" t="s">
        <v>417</v>
      </c>
      <c r="E106" s="965"/>
      <c r="F106" s="965"/>
      <c r="G106" s="965"/>
      <c r="H106" s="151">
        <f>VLOOKUP(C106,'Общий прайс'!$A:C,3,0)</f>
        <v>16988</v>
      </c>
      <c r="I106" s="96">
        <f t="shared" si="15"/>
        <v>11891.599999999999</v>
      </c>
      <c r="J106" s="934"/>
      <c r="K106" s="1072"/>
    </row>
    <row r="107" spans="1:11" s="25" customFormat="1" ht="15" customHeight="1">
      <c r="A107" s="121" t="s">
        <v>391</v>
      </c>
      <c r="B107" s="469" t="s">
        <v>1092</v>
      </c>
      <c r="C107" s="32">
        <v>4993325</v>
      </c>
      <c r="D107" s="468" t="s">
        <v>418</v>
      </c>
      <c r="E107" s="966"/>
      <c r="F107" s="966"/>
      <c r="G107" s="966"/>
      <c r="H107" s="151">
        <f>VLOOKUP(C107,'Общий прайс'!$A:C,3,0)</f>
        <v>16988</v>
      </c>
      <c r="I107" s="96">
        <f t="shared" si="15"/>
        <v>11891.599999999999</v>
      </c>
      <c r="J107" s="934"/>
      <c r="K107" s="1072"/>
    </row>
    <row r="108" spans="1:11" s="25" customFormat="1" ht="15" customHeight="1">
      <c r="A108" s="962" t="s">
        <v>1355</v>
      </c>
      <c r="B108" s="963"/>
      <c r="C108" s="963"/>
      <c r="D108" s="963"/>
      <c r="E108" s="991"/>
      <c r="F108" s="989"/>
      <c r="G108" s="989"/>
      <c r="H108" s="989"/>
      <c r="I108" s="989"/>
      <c r="J108" s="990"/>
      <c r="K108" s="1072"/>
    </row>
    <row r="109" spans="1:11" s="25" customFormat="1" ht="15" customHeight="1">
      <c r="A109" s="985"/>
      <c r="B109" s="469" t="s">
        <v>1100</v>
      </c>
      <c r="C109" s="32">
        <v>4993401</v>
      </c>
      <c r="D109" s="468" t="s">
        <v>412</v>
      </c>
      <c r="E109" s="964" t="s">
        <v>481</v>
      </c>
      <c r="F109" s="964" t="s">
        <v>186</v>
      </c>
      <c r="G109" s="964"/>
      <c r="H109" s="151">
        <f>VLOOKUP(C109,'Общий прайс'!$A:C,3,0)</f>
        <v>18788</v>
      </c>
      <c r="I109" s="96">
        <f t="shared" ref="I109:I115" si="16">H109*(1-$I$8)</f>
        <v>13151.599999999999</v>
      </c>
      <c r="J109" s="1063" t="s">
        <v>1309</v>
      </c>
      <c r="K109" s="1072"/>
    </row>
    <row r="110" spans="1:11" s="25" customFormat="1" ht="15" customHeight="1">
      <c r="A110" s="936"/>
      <c r="B110" s="469" t="s">
        <v>1101</v>
      </c>
      <c r="C110" s="32">
        <v>4993400</v>
      </c>
      <c r="D110" s="468" t="s">
        <v>417</v>
      </c>
      <c r="E110" s="965"/>
      <c r="F110" s="965"/>
      <c r="G110" s="965"/>
      <c r="H110" s="151">
        <f>VLOOKUP(C110,'Общий прайс'!$A:C,3,0)</f>
        <v>18788</v>
      </c>
      <c r="I110" s="96">
        <f t="shared" si="16"/>
        <v>13151.599999999999</v>
      </c>
      <c r="J110" s="934"/>
      <c r="K110" s="1072"/>
    </row>
    <row r="111" spans="1:11" s="25" customFormat="1" ht="15" customHeight="1">
      <c r="A111" s="936"/>
      <c r="B111" s="469" t="s">
        <v>1102</v>
      </c>
      <c r="C111" s="32">
        <v>4993399</v>
      </c>
      <c r="D111" s="468" t="s">
        <v>416</v>
      </c>
      <c r="E111" s="965"/>
      <c r="F111" s="965"/>
      <c r="G111" s="965"/>
      <c r="H111" s="151">
        <f>VLOOKUP(C111,'Общий прайс'!$A:C,3,0)</f>
        <v>18788</v>
      </c>
      <c r="I111" s="96">
        <f t="shared" si="16"/>
        <v>13151.599999999999</v>
      </c>
      <c r="J111" s="934"/>
      <c r="K111" s="1072"/>
    </row>
    <row r="112" spans="1:11" s="25" customFormat="1" ht="15" customHeight="1">
      <c r="A112" s="936"/>
      <c r="B112" s="469" t="s">
        <v>1103</v>
      </c>
      <c r="C112" s="32">
        <v>4993404</v>
      </c>
      <c r="D112" s="468" t="s">
        <v>418</v>
      </c>
      <c r="E112" s="965"/>
      <c r="F112" s="965"/>
      <c r="G112" s="965"/>
      <c r="H112" s="151">
        <f>VLOOKUP(C112,'Общий прайс'!$A:C,3,0)</f>
        <v>18788</v>
      </c>
      <c r="I112" s="96">
        <f t="shared" si="16"/>
        <v>13151.599999999999</v>
      </c>
      <c r="J112" s="934"/>
      <c r="K112" s="1072"/>
    </row>
    <row r="113" spans="1:11" s="25" customFormat="1" ht="15" customHeight="1">
      <c r="A113" s="936"/>
      <c r="B113" s="469" t="s">
        <v>1104</v>
      </c>
      <c r="C113" s="32">
        <v>4993402</v>
      </c>
      <c r="D113" s="468" t="s">
        <v>414</v>
      </c>
      <c r="E113" s="965"/>
      <c r="F113" s="965"/>
      <c r="G113" s="965"/>
      <c r="H113" s="151">
        <f>VLOOKUP(C113,'Общий прайс'!$A:C,3,0)</f>
        <v>18788</v>
      </c>
      <c r="I113" s="96">
        <f t="shared" si="16"/>
        <v>13151.599999999999</v>
      </c>
      <c r="J113" s="934"/>
      <c r="K113" s="1072"/>
    </row>
    <row r="114" spans="1:11" s="25" customFormat="1" ht="15" customHeight="1">
      <c r="A114" s="936"/>
      <c r="B114" s="469" t="s">
        <v>1105</v>
      </c>
      <c r="C114" s="32">
        <v>4993403</v>
      </c>
      <c r="D114" s="468" t="s">
        <v>413</v>
      </c>
      <c r="E114" s="965"/>
      <c r="F114" s="965"/>
      <c r="G114" s="965"/>
      <c r="H114" s="151">
        <f>VLOOKUP(C114,'Общий прайс'!$A:C,3,0)</f>
        <v>18788</v>
      </c>
      <c r="I114" s="96">
        <f t="shared" si="16"/>
        <v>13151.599999999999</v>
      </c>
      <c r="J114" s="934"/>
      <c r="K114" s="1072"/>
    </row>
    <row r="115" spans="1:11" s="25" customFormat="1" ht="15" customHeight="1">
      <c r="A115" s="121" t="s">
        <v>1361</v>
      </c>
      <c r="B115" s="469" t="s">
        <v>1106</v>
      </c>
      <c r="C115" s="32">
        <v>4993423</v>
      </c>
      <c r="D115" s="468" t="s">
        <v>411</v>
      </c>
      <c r="E115" s="966"/>
      <c r="F115" s="966"/>
      <c r="G115" s="966"/>
      <c r="H115" s="151">
        <f>VLOOKUP(C115,'Общий прайс'!$A:C,3,0)</f>
        <v>18788</v>
      </c>
      <c r="I115" s="96">
        <f t="shared" si="16"/>
        <v>13151.599999999999</v>
      </c>
      <c r="J115" s="934"/>
      <c r="K115" s="1072"/>
    </row>
    <row r="116" spans="1:11" s="25" customFormat="1" ht="15" customHeight="1">
      <c r="A116" s="962" t="s">
        <v>1352</v>
      </c>
      <c r="B116" s="963"/>
      <c r="C116" s="963"/>
      <c r="D116" s="963"/>
      <c r="E116" s="991"/>
      <c r="F116" s="989"/>
      <c r="G116" s="989"/>
      <c r="H116" s="989"/>
      <c r="I116" s="989"/>
      <c r="J116" s="990"/>
      <c r="K116" s="1072"/>
    </row>
    <row r="117" spans="1:11" s="25" customFormat="1" ht="15" customHeight="1">
      <c r="A117" s="967"/>
      <c r="B117" s="469" t="s">
        <v>375</v>
      </c>
      <c r="C117" s="32">
        <v>4993356</v>
      </c>
      <c r="D117" s="468" t="s">
        <v>412</v>
      </c>
      <c r="E117" s="964" t="s">
        <v>138</v>
      </c>
      <c r="F117" s="964">
        <v>510</v>
      </c>
      <c r="G117" s="964"/>
      <c r="H117" s="151">
        <f>VLOOKUP(C117,'Общий прайс'!$A:C,3,0)</f>
        <v>17688</v>
      </c>
      <c r="I117" s="96">
        <f t="shared" ref="I117:I123" si="17">H117*(1-$I$8)</f>
        <v>12381.599999999999</v>
      </c>
      <c r="J117" s="1063" t="s">
        <v>1346</v>
      </c>
      <c r="K117" s="1072"/>
    </row>
    <row r="118" spans="1:11" s="25" customFormat="1" ht="15" customHeight="1">
      <c r="A118" s="936"/>
      <c r="B118" s="469" t="s">
        <v>406</v>
      </c>
      <c r="C118" s="32">
        <v>4993413</v>
      </c>
      <c r="D118" s="468" t="s">
        <v>411</v>
      </c>
      <c r="E118" s="965"/>
      <c r="F118" s="965"/>
      <c r="G118" s="965"/>
      <c r="H118" s="151">
        <f>VLOOKUP(C118,'Общий прайс'!$A:C,3,0)</f>
        <v>17688</v>
      </c>
      <c r="I118" s="96">
        <f t="shared" si="17"/>
        <v>12381.599999999999</v>
      </c>
      <c r="J118" s="934"/>
      <c r="K118" s="1072"/>
    </row>
    <row r="119" spans="1:11" s="25" customFormat="1" ht="15" customHeight="1">
      <c r="A119" s="936"/>
      <c r="B119" s="469" t="s">
        <v>376</v>
      </c>
      <c r="C119" s="32">
        <v>4993362</v>
      </c>
      <c r="D119" s="468" t="s">
        <v>413</v>
      </c>
      <c r="E119" s="965"/>
      <c r="F119" s="965"/>
      <c r="G119" s="965"/>
      <c r="H119" s="151">
        <f>VLOOKUP(C119,'Общий прайс'!$A:C,3,0)</f>
        <v>17688</v>
      </c>
      <c r="I119" s="96">
        <f t="shared" si="17"/>
        <v>12381.599999999999</v>
      </c>
      <c r="J119" s="934"/>
      <c r="K119" s="1072"/>
    </row>
    <row r="120" spans="1:11" s="25" customFormat="1" ht="15" customHeight="1">
      <c r="A120" s="936"/>
      <c r="B120" s="469" t="s">
        <v>377</v>
      </c>
      <c r="C120" s="32">
        <v>4993361</v>
      </c>
      <c r="D120" s="468" t="s">
        <v>414</v>
      </c>
      <c r="E120" s="965"/>
      <c r="F120" s="965"/>
      <c r="G120" s="965"/>
      <c r="H120" s="151">
        <f>VLOOKUP(C120,'Общий прайс'!$A:C,3,0)</f>
        <v>17688</v>
      </c>
      <c r="I120" s="96">
        <f t="shared" si="17"/>
        <v>12381.599999999999</v>
      </c>
      <c r="J120" s="934"/>
      <c r="K120" s="1072"/>
    </row>
    <row r="121" spans="1:11" s="25" customFormat="1" ht="15" customHeight="1">
      <c r="A121" s="936"/>
      <c r="B121" s="469" t="s">
        <v>379</v>
      </c>
      <c r="C121" s="32">
        <v>4993359</v>
      </c>
      <c r="D121" s="468" t="s">
        <v>416</v>
      </c>
      <c r="E121" s="965"/>
      <c r="F121" s="965"/>
      <c r="G121" s="965"/>
      <c r="H121" s="151">
        <f>VLOOKUP(C121,'Общий прайс'!$A:C,3,0)</f>
        <v>17688</v>
      </c>
      <c r="I121" s="96">
        <f t="shared" si="17"/>
        <v>12381.599999999999</v>
      </c>
      <c r="J121" s="934"/>
      <c r="K121" s="1072"/>
    </row>
    <row r="122" spans="1:11" s="25" customFormat="1" ht="15" customHeight="1">
      <c r="A122" s="936"/>
      <c r="B122" s="469" t="s">
        <v>380</v>
      </c>
      <c r="C122" s="32">
        <v>4993358</v>
      </c>
      <c r="D122" s="468" t="s">
        <v>417</v>
      </c>
      <c r="E122" s="965"/>
      <c r="F122" s="965"/>
      <c r="G122" s="965"/>
      <c r="H122" s="151">
        <f>VLOOKUP(C122,'Общий прайс'!$A:C,3,0)</f>
        <v>17688</v>
      </c>
      <c r="I122" s="96">
        <f t="shared" si="17"/>
        <v>12381.599999999999</v>
      </c>
      <c r="J122" s="934"/>
      <c r="K122" s="1072"/>
    </row>
    <row r="123" spans="1:11" s="25" customFormat="1" ht="15" customHeight="1">
      <c r="A123" s="121" t="s">
        <v>380</v>
      </c>
      <c r="B123" s="469" t="s">
        <v>381</v>
      </c>
      <c r="C123" s="32">
        <v>4993360</v>
      </c>
      <c r="D123" s="468" t="s">
        <v>418</v>
      </c>
      <c r="E123" s="966"/>
      <c r="F123" s="966"/>
      <c r="G123" s="966"/>
      <c r="H123" s="151">
        <f>VLOOKUP(C123,'Общий прайс'!$A:C,3,0)</f>
        <v>17688</v>
      </c>
      <c r="I123" s="96">
        <f t="shared" si="17"/>
        <v>12381.599999999999</v>
      </c>
      <c r="J123" s="934"/>
      <c r="K123" s="1072"/>
    </row>
    <row r="124" spans="1:11" s="25" customFormat="1" ht="15" customHeight="1">
      <c r="A124" s="962" t="s">
        <v>1349</v>
      </c>
      <c r="B124" s="963"/>
      <c r="C124" s="963"/>
      <c r="D124" s="963"/>
      <c r="E124" s="991"/>
      <c r="F124" s="989"/>
      <c r="G124" s="989"/>
      <c r="H124" s="989"/>
      <c r="I124" s="989"/>
      <c r="J124" s="990"/>
      <c r="K124" s="1072"/>
    </row>
    <row r="125" spans="1:11" s="25" customFormat="1" ht="15" customHeight="1">
      <c r="A125" s="967"/>
      <c r="B125" s="34" t="s">
        <v>2499</v>
      </c>
      <c r="C125" s="29">
        <v>4993742</v>
      </c>
      <c r="D125" s="468" t="s">
        <v>1187</v>
      </c>
      <c r="E125" s="964" t="s">
        <v>449</v>
      </c>
      <c r="F125" s="964" t="s">
        <v>1188</v>
      </c>
      <c r="G125" s="964"/>
      <c r="H125" s="151">
        <f>VLOOKUP(C125,'Общий прайс'!$A:C,3,0)</f>
        <v>22888</v>
      </c>
      <c r="I125" s="96">
        <f t="shared" ref="I125:I132" si="18">H125*(1-$I$8)</f>
        <v>16021.599999999999</v>
      </c>
      <c r="J125" s="1063" t="s">
        <v>1346</v>
      </c>
      <c r="K125" s="1072"/>
    </row>
    <row r="126" spans="1:11" s="25" customFormat="1" ht="15" customHeight="1">
      <c r="A126" s="968"/>
      <c r="B126" s="34" t="s">
        <v>2500</v>
      </c>
      <c r="C126" s="29">
        <v>4993740</v>
      </c>
      <c r="D126" s="468" t="s">
        <v>1185</v>
      </c>
      <c r="E126" s="965"/>
      <c r="F126" s="965"/>
      <c r="G126" s="965"/>
      <c r="H126" s="151">
        <f>VLOOKUP(C126,'Общий прайс'!$A:C,3,0)</f>
        <v>22888</v>
      </c>
      <c r="I126" s="96">
        <f t="shared" si="18"/>
        <v>16021.599999999999</v>
      </c>
      <c r="J126" s="934"/>
      <c r="K126" s="1072"/>
    </row>
    <row r="127" spans="1:11" ht="15" customHeight="1">
      <c r="A127" s="968"/>
      <c r="B127" s="34" t="s">
        <v>2501</v>
      </c>
      <c r="C127" s="29">
        <v>4993736</v>
      </c>
      <c r="D127" s="468" t="s">
        <v>412</v>
      </c>
      <c r="E127" s="965"/>
      <c r="F127" s="965"/>
      <c r="G127" s="965"/>
      <c r="H127" s="151">
        <f>VLOOKUP(C127,'Общий прайс'!$A:C,3,0)</f>
        <v>22888</v>
      </c>
      <c r="I127" s="96">
        <f t="shared" si="18"/>
        <v>16021.599999999999</v>
      </c>
      <c r="J127" s="934"/>
      <c r="K127" s="1072"/>
    </row>
    <row r="128" spans="1:11" ht="15" customHeight="1">
      <c r="A128" s="968"/>
      <c r="B128" s="34" t="s">
        <v>2502</v>
      </c>
      <c r="C128" s="29">
        <v>4993741</v>
      </c>
      <c r="D128" s="468" t="s">
        <v>414</v>
      </c>
      <c r="E128" s="965"/>
      <c r="F128" s="965"/>
      <c r="G128" s="965"/>
      <c r="H128" s="151">
        <f>VLOOKUP(C128,'Общий прайс'!$A:C,3,0)</f>
        <v>22888</v>
      </c>
      <c r="I128" s="96">
        <f t="shared" si="18"/>
        <v>16021.599999999999</v>
      </c>
      <c r="J128" s="934"/>
      <c r="K128" s="1072"/>
    </row>
    <row r="129" spans="1:11" ht="15" customHeight="1">
      <c r="A129" s="968"/>
      <c r="B129" s="34" t="s">
        <v>2503</v>
      </c>
      <c r="C129" s="29">
        <v>4993743</v>
      </c>
      <c r="D129" s="468" t="s">
        <v>411</v>
      </c>
      <c r="E129" s="965"/>
      <c r="F129" s="965"/>
      <c r="G129" s="965"/>
      <c r="H129" s="151">
        <f>VLOOKUP(C129,'Общий прайс'!$A:C,3,0)</f>
        <v>22888</v>
      </c>
      <c r="I129" s="96">
        <f t="shared" si="18"/>
        <v>16021.599999999999</v>
      </c>
      <c r="J129" s="934"/>
      <c r="K129" s="1072"/>
    </row>
    <row r="130" spans="1:11" ht="15" customHeight="1">
      <c r="A130" s="968"/>
      <c r="B130" s="34" t="s">
        <v>2504</v>
      </c>
      <c r="C130" s="29">
        <v>4993737</v>
      </c>
      <c r="D130" s="468" t="s">
        <v>415</v>
      </c>
      <c r="E130" s="965"/>
      <c r="F130" s="965"/>
      <c r="G130" s="965"/>
      <c r="H130" s="151">
        <f>VLOOKUP(C130,'Общий прайс'!$A:C,3,0)</f>
        <v>22888</v>
      </c>
      <c r="I130" s="96">
        <f t="shared" si="18"/>
        <v>16021.599999999999</v>
      </c>
      <c r="J130" s="934"/>
      <c r="K130" s="1072"/>
    </row>
    <row r="131" spans="1:11" ht="15" customHeight="1">
      <c r="A131" s="968"/>
      <c r="B131" s="34" t="s">
        <v>2505</v>
      </c>
      <c r="C131" s="29">
        <v>4993739</v>
      </c>
      <c r="D131" s="468" t="s">
        <v>1189</v>
      </c>
      <c r="E131" s="965"/>
      <c r="F131" s="965"/>
      <c r="G131" s="965"/>
      <c r="H131" s="151">
        <f>VLOOKUP(C131,'Общий прайс'!$A:C,3,0)</f>
        <v>22888</v>
      </c>
      <c r="I131" s="96">
        <f t="shared" si="18"/>
        <v>16021.599999999999</v>
      </c>
      <c r="J131" s="934"/>
      <c r="K131" s="1072"/>
    </row>
    <row r="132" spans="1:11" ht="15" customHeight="1">
      <c r="A132" s="121" t="s">
        <v>1358</v>
      </c>
      <c r="B132" s="34" t="s">
        <v>2506</v>
      </c>
      <c r="C132" s="29">
        <v>4993738</v>
      </c>
      <c r="D132" s="468" t="s">
        <v>417</v>
      </c>
      <c r="E132" s="966"/>
      <c r="F132" s="966"/>
      <c r="G132" s="966"/>
      <c r="H132" s="151">
        <f>VLOOKUP(C132,'Общий прайс'!$A:C,3,0)</f>
        <v>22888</v>
      </c>
      <c r="I132" s="96">
        <f t="shared" si="18"/>
        <v>16021.599999999999</v>
      </c>
      <c r="J132" s="934"/>
      <c r="K132" s="1072"/>
    </row>
    <row r="133" spans="1:11" ht="15" customHeight="1">
      <c r="A133" s="962" t="s">
        <v>1531</v>
      </c>
      <c r="B133" s="963"/>
      <c r="C133" s="963"/>
      <c r="D133" s="963"/>
      <c r="E133" s="472"/>
      <c r="F133" s="294"/>
      <c r="G133" s="294"/>
      <c r="H133" s="620"/>
      <c r="I133" s="159"/>
      <c r="J133" s="295"/>
      <c r="K133" s="1072"/>
    </row>
    <row r="134" spans="1:11" ht="15" customHeight="1">
      <c r="A134" s="163"/>
      <c r="B134" s="469" t="s">
        <v>1532</v>
      </c>
      <c r="C134" s="32">
        <v>4993487</v>
      </c>
      <c r="D134" s="468" t="s">
        <v>828</v>
      </c>
      <c r="E134" s="1073" t="s">
        <v>137</v>
      </c>
      <c r="F134" s="1041" t="s">
        <v>1926</v>
      </c>
      <c r="G134" s="965"/>
      <c r="H134" s="151">
        <f>VLOOKUP(C134,'Общий прайс'!$A:C,3,0)</f>
        <v>25188</v>
      </c>
      <c r="I134" s="96">
        <f t="shared" ref="I134:I135" si="19">H134*(1-$I$8)</f>
        <v>17631.599999999999</v>
      </c>
      <c r="J134" s="953" t="s">
        <v>1346</v>
      </c>
      <c r="K134" s="1072"/>
    </row>
    <row r="135" spans="1:11" ht="15" customHeight="1">
      <c r="A135" s="163"/>
      <c r="B135" s="469" t="s">
        <v>1533</v>
      </c>
      <c r="C135" s="32">
        <v>4993490</v>
      </c>
      <c r="D135" s="468" t="s">
        <v>1535</v>
      </c>
      <c r="E135" s="1073"/>
      <c r="F135" s="1041"/>
      <c r="G135" s="965"/>
      <c r="H135" s="151">
        <f>VLOOKUP(C135,'Общий прайс'!$A:C,3,0)</f>
        <v>25188</v>
      </c>
      <c r="I135" s="96">
        <f t="shared" si="19"/>
        <v>17631.599999999999</v>
      </c>
      <c r="J135" s="953"/>
      <c r="K135" s="1072"/>
    </row>
    <row r="136" spans="1:11" ht="15" customHeight="1">
      <c r="A136" s="163"/>
      <c r="B136" s="469" t="s">
        <v>1664</v>
      </c>
      <c r="C136" s="32">
        <v>4993486</v>
      </c>
      <c r="D136" s="468" t="s">
        <v>1665</v>
      </c>
      <c r="E136" s="1073"/>
      <c r="F136" s="1041"/>
      <c r="G136" s="965"/>
      <c r="H136" s="151">
        <f>VLOOKUP(C136,'Общий прайс'!$A:C,3,0)</f>
        <v>25188</v>
      </c>
      <c r="I136" s="96">
        <f>H136*(1-$I$8)</f>
        <v>17631.599999999999</v>
      </c>
      <c r="J136" s="953"/>
      <c r="K136" s="1072"/>
    </row>
    <row r="137" spans="1:11" ht="15" customHeight="1">
      <c r="A137" s="163"/>
      <c r="B137" s="469" t="s">
        <v>1666</v>
      </c>
      <c r="C137" s="32">
        <v>4993481</v>
      </c>
      <c r="D137" s="468" t="s">
        <v>1667</v>
      </c>
      <c r="E137" s="1073"/>
      <c r="F137" s="1041"/>
      <c r="G137" s="965"/>
      <c r="H137" s="151">
        <f>VLOOKUP(C137,'Общий прайс'!$A:C,3,0)</f>
        <v>25188</v>
      </c>
      <c r="I137" s="96">
        <f>H137*(1-$I$8)</f>
        <v>17631.599999999999</v>
      </c>
      <c r="J137" s="953"/>
      <c r="K137" s="1072"/>
    </row>
    <row r="138" spans="1:11" ht="15" customHeight="1">
      <c r="A138" s="163"/>
      <c r="B138" s="469" t="s">
        <v>1668</v>
      </c>
      <c r="C138" s="32">
        <v>4993479</v>
      </c>
      <c r="D138" s="468" t="s">
        <v>1669</v>
      </c>
      <c r="E138" s="1073"/>
      <c r="F138" s="1041"/>
      <c r="G138" s="965"/>
      <c r="H138" s="151">
        <f>VLOOKUP(C138,'Общий прайс'!$A:C,3,0)</f>
        <v>25188</v>
      </c>
      <c r="I138" s="96">
        <f>H138*(1-$I$8)</f>
        <v>17631.599999999999</v>
      </c>
      <c r="J138" s="953"/>
      <c r="K138" s="1072"/>
    </row>
    <row r="139" spans="1:11" ht="15" customHeight="1">
      <c r="A139" s="163"/>
      <c r="B139" s="469" t="s">
        <v>1670</v>
      </c>
      <c r="C139" s="32">
        <v>4993489</v>
      </c>
      <c r="D139" s="468" t="s">
        <v>1671</v>
      </c>
      <c r="E139" s="1073"/>
      <c r="F139" s="1041"/>
      <c r="G139" s="965"/>
      <c r="H139" s="151">
        <f>VLOOKUP(C139,'Общий прайс'!$A:C,3,0)</f>
        <v>25188</v>
      </c>
      <c r="I139" s="96">
        <f>H139*(1-$I$8)</f>
        <v>17631.599999999999</v>
      </c>
      <c r="J139" s="953"/>
      <c r="K139" s="1072"/>
    </row>
    <row r="140" spans="1:11" ht="15" customHeight="1">
      <c r="A140" s="145" t="s">
        <v>1537</v>
      </c>
      <c r="B140" s="469" t="s">
        <v>1534</v>
      </c>
      <c r="C140" s="32">
        <v>4993495</v>
      </c>
      <c r="D140" s="468" t="s">
        <v>1536</v>
      </c>
      <c r="E140" s="1074"/>
      <c r="F140" s="1075"/>
      <c r="G140" s="966"/>
      <c r="H140" s="151">
        <f>VLOOKUP(C140,'Общий прайс'!$A:C,3,0)</f>
        <v>25188</v>
      </c>
      <c r="I140" s="96">
        <f t="shared" ref="I140" si="20">H140*(1-$I$8)</f>
        <v>17631.599999999999</v>
      </c>
      <c r="J140" s="1064"/>
      <c r="K140" s="1072"/>
    </row>
    <row r="141" spans="1:11" ht="15" customHeight="1">
      <c r="A141" s="869" t="s">
        <v>1350</v>
      </c>
      <c r="B141" s="870"/>
      <c r="C141" s="870"/>
      <c r="D141" s="871"/>
      <c r="E141" s="991"/>
      <c r="F141" s="1052"/>
      <c r="G141" s="1052"/>
      <c r="H141" s="1052"/>
      <c r="I141" s="1052"/>
      <c r="J141" s="1053"/>
      <c r="K141" s="1072"/>
    </row>
    <row r="142" spans="1:11" ht="15" customHeight="1">
      <c r="A142" s="967"/>
      <c r="B142" s="34" t="s">
        <v>2507</v>
      </c>
      <c r="C142" s="29">
        <v>4993750</v>
      </c>
      <c r="D142" s="468" t="s">
        <v>1187</v>
      </c>
      <c r="E142" s="1065" t="s">
        <v>138</v>
      </c>
      <c r="F142" s="964" t="s">
        <v>486</v>
      </c>
      <c r="G142" s="964"/>
      <c r="H142" s="151">
        <f>VLOOKUP(C142,'Общий прайс'!$A:C,3,0)</f>
        <v>28588</v>
      </c>
      <c r="I142" s="96">
        <f t="shared" ref="I142:I149" si="21">H142*(1-$I$8)</f>
        <v>20011.599999999999</v>
      </c>
      <c r="J142" s="1063" t="s">
        <v>1346</v>
      </c>
      <c r="K142" s="1072"/>
    </row>
    <row r="143" spans="1:11" ht="15" customHeight="1">
      <c r="A143" s="968"/>
      <c r="B143" s="34" t="s">
        <v>2508</v>
      </c>
      <c r="C143" s="29">
        <v>4993751</v>
      </c>
      <c r="D143" s="468" t="s">
        <v>411</v>
      </c>
      <c r="E143" s="968"/>
      <c r="F143" s="965"/>
      <c r="G143" s="965"/>
      <c r="H143" s="151">
        <f>VLOOKUP(C143,'Общий прайс'!$A:C,3,0)</f>
        <v>28588</v>
      </c>
      <c r="I143" s="96">
        <f t="shared" si="21"/>
        <v>20011.599999999999</v>
      </c>
      <c r="J143" s="934"/>
      <c r="K143" s="1072"/>
    </row>
    <row r="144" spans="1:11" ht="15" customHeight="1">
      <c r="A144" s="968"/>
      <c r="B144" s="34" t="s">
        <v>2509</v>
      </c>
      <c r="C144" s="29">
        <v>4993744</v>
      </c>
      <c r="D144" s="468" t="s">
        <v>412</v>
      </c>
      <c r="E144" s="968"/>
      <c r="F144" s="965"/>
      <c r="G144" s="965"/>
      <c r="H144" s="151">
        <f>VLOOKUP(C144,'Общий прайс'!$A:C,3,0)</f>
        <v>28588</v>
      </c>
      <c r="I144" s="96">
        <f t="shared" si="21"/>
        <v>20011.599999999999</v>
      </c>
      <c r="J144" s="934"/>
      <c r="K144" s="1072"/>
    </row>
    <row r="145" spans="1:11" ht="15" customHeight="1">
      <c r="A145" s="968"/>
      <c r="B145" s="34" t="s">
        <v>2510</v>
      </c>
      <c r="C145" s="29">
        <v>4993749</v>
      </c>
      <c r="D145" s="468" t="s">
        <v>414</v>
      </c>
      <c r="E145" s="968"/>
      <c r="F145" s="965"/>
      <c r="G145" s="965"/>
      <c r="H145" s="151">
        <f>VLOOKUP(C145,'Общий прайс'!$A:C,3,0)</f>
        <v>28588</v>
      </c>
      <c r="I145" s="96">
        <f t="shared" si="21"/>
        <v>20011.599999999999</v>
      </c>
      <c r="J145" s="934"/>
      <c r="K145" s="1072"/>
    </row>
    <row r="146" spans="1:11" ht="15" customHeight="1">
      <c r="A146" s="968"/>
      <c r="B146" s="34" t="s">
        <v>2511</v>
      </c>
      <c r="C146" s="29">
        <v>4993745</v>
      </c>
      <c r="D146" s="468" t="s">
        <v>415</v>
      </c>
      <c r="E146" s="968"/>
      <c r="F146" s="965"/>
      <c r="G146" s="965"/>
      <c r="H146" s="151">
        <f>VLOOKUP(C146,'Общий прайс'!$A:C,3,0)</f>
        <v>28588</v>
      </c>
      <c r="I146" s="96">
        <f t="shared" si="21"/>
        <v>20011.599999999999</v>
      </c>
      <c r="J146" s="934"/>
      <c r="K146" s="1072"/>
    </row>
    <row r="147" spans="1:11" ht="15" customHeight="1">
      <c r="A147" s="968"/>
      <c r="B147" s="34" t="s">
        <v>2512</v>
      </c>
      <c r="C147" s="29">
        <v>4993747</v>
      </c>
      <c r="D147" s="468" t="s">
        <v>416</v>
      </c>
      <c r="E147" s="968"/>
      <c r="F147" s="965"/>
      <c r="G147" s="965"/>
      <c r="H147" s="151">
        <f>VLOOKUP(C147,'Общий прайс'!$A:C,3,0)</f>
        <v>28588</v>
      </c>
      <c r="I147" s="96">
        <f t="shared" si="21"/>
        <v>20011.599999999999</v>
      </c>
      <c r="J147" s="934"/>
      <c r="K147" s="1072"/>
    </row>
    <row r="148" spans="1:11" ht="15" customHeight="1">
      <c r="A148" s="968"/>
      <c r="B148" s="34" t="s">
        <v>2513</v>
      </c>
      <c r="C148" s="29">
        <v>4993746</v>
      </c>
      <c r="D148" s="468" t="s">
        <v>417</v>
      </c>
      <c r="E148" s="968"/>
      <c r="F148" s="965"/>
      <c r="G148" s="965"/>
      <c r="H148" s="151">
        <f>VLOOKUP(C148,'Общий прайс'!$A:C,3,0)</f>
        <v>28588</v>
      </c>
      <c r="I148" s="96">
        <f t="shared" si="21"/>
        <v>20011.599999999999</v>
      </c>
      <c r="J148" s="934"/>
      <c r="K148" s="1072"/>
    </row>
    <row r="149" spans="1:11" ht="15" customHeight="1">
      <c r="A149" s="121" t="s">
        <v>1359</v>
      </c>
      <c r="B149" s="34" t="s">
        <v>2514</v>
      </c>
      <c r="C149" s="29">
        <v>4993748</v>
      </c>
      <c r="D149" s="468" t="s">
        <v>418</v>
      </c>
      <c r="E149" s="1066"/>
      <c r="F149" s="966"/>
      <c r="G149" s="966"/>
      <c r="H149" s="151">
        <f>VLOOKUP(C149,'Общий прайс'!$A:C,3,0)</f>
        <v>28588</v>
      </c>
      <c r="I149" s="96">
        <f t="shared" si="21"/>
        <v>20011.599999999999</v>
      </c>
      <c r="J149" s="934"/>
      <c r="K149" s="1072"/>
    </row>
    <row r="150" spans="1:11" ht="15" customHeight="1">
      <c r="A150" s="962" t="s">
        <v>1351</v>
      </c>
      <c r="B150" s="963"/>
      <c r="C150" s="963"/>
      <c r="D150" s="963"/>
      <c r="E150" s="1067"/>
      <c r="F150" s="989"/>
      <c r="G150" s="989"/>
      <c r="H150" s="989"/>
      <c r="I150" s="989"/>
      <c r="J150" s="990"/>
      <c r="K150" s="1072"/>
    </row>
    <row r="151" spans="1:11" ht="15" customHeight="1">
      <c r="A151" s="967"/>
      <c r="B151" s="469" t="s">
        <v>404</v>
      </c>
      <c r="C151" s="32">
        <v>4993412</v>
      </c>
      <c r="D151" s="468" t="s">
        <v>411</v>
      </c>
      <c r="E151" s="964">
        <v>510</v>
      </c>
      <c r="F151" s="964">
        <v>395</v>
      </c>
      <c r="G151" s="964"/>
      <c r="H151" s="151">
        <f>VLOOKUP(C151,'Общий прайс'!$A:C,3,0)</f>
        <v>12488</v>
      </c>
      <c r="I151" s="96">
        <f t="shared" ref="I151:I157" si="22">H151*(1-$I$8)</f>
        <v>8741.5999999999985</v>
      </c>
      <c r="J151" s="1063" t="s">
        <v>2575</v>
      </c>
      <c r="K151" s="1072"/>
    </row>
    <row r="152" spans="1:11" ht="15" customHeight="1">
      <c r="A152" s="936"/>
      <c r="B152" s="469" t="s">
        <v>353</v>
      </c>
      <c r="C152" s="32">
        <v>4993363</v>
      </c>
      <c r="D152" s="468" t="s">
        <v>412</v>
      </c>
      <c r="E152" s="965"/>
      <c r="F152" s="965"/>
      <c r="G152" s="965"/>
      <c r="H152" s="151">
        <f>VLOOKUP(C152,'Общий прайс'!$A:C,3,0)</f>
        <v>12488</v>
      </c>
      <c r="I152" s="96">
        <f t="shared" si="22"/>
        <v>8741.5999999999985</v>
      </c>
      <c r="J152" s="934"/>
      <c r="K152" s="1072"/>
    </row>
    <row r="153" spans="1:11" ht="15" customHeight="1">
      <c r="A153" s="936"/>
      <c r="B153" s="469" t="s">
        <v>354</v>
      </c>
      <c r="C153" s="32">
        <v>4993368</v>
      </c>
      <c r="D153" s="468" t="s">
        <v>414</v>
      </c>
      <c r="E153" s="965"/>
      <c r="F153" s="965"/>
      <c r="G153" s="965"/>
      <c r="H153" s="151">
        <f>VLOOKUP(C153,'Общий прайс'!$A:C,3,0)</f>
        <v>12488</v>
      </c>
      <c r="I153" s="96">
        <f t="shared" si="22"/>
        <v>8741.5999999999985</v>
      </c>
      <c r="J153" s="934"/>
      <c r="K153" s="1072"/>
    </row>
    <row r="154" spans="1:11" ht="15" customHeight="1">
      <c r="A154" s="936"/>
      <c r="B154" s="469" t="s">
        <v>355</v>
      </c>
      <c r="C154" s="32">
        <v>4993369</v>
      </c>
      <c r="D154" s="468" t="s">
        <v>413</v>
      </c>
      <c r="E154" s="965"/>
      <c r="F154" s="965"/>
      <c r="G154" s="965"/>
      <c r="H154" s="151">
        <f>VLOOKUP(C154,'Общий прайс'!$A:C,3,0)</f>
        <v>12488</v>
      </c>
      <c r="I154" s="96">
        <f t="shared" si="22"/>
        <v>8741.5999999999985</v>
      </c>
      <c r="J154" s="934"/>
      <c r="K154" s="1072"/>
    </row>
    <row r="155" spans="1:11" ht="15" customHeight="1">
      <c r="A155" s="936"/>
      <c r="B155" s="469" t="s">
        <v>357</v>
      </c>
      <c r="C155" s="32">
        <v>4993366</v>
      </c>
      <c r="D155" s="468" t="s">
        <v>416</v>
      </c>
      <c r="E155" s="965"/>
      <c r="F155" s="965"/>
      <c r="G155" s="965"/>
      <c r="H155" s="151">
        <f>VLOOKUP(C155,'Общий прайс'!$A:C,3,0)</f>
        <v>12488</v>
      </c>
      <c r="I155" s="96">
        <f t="shared" si="22"/>
        <v>8741.5999999999985</v>
      </c>
      <c r="J155" s="934"/>
      <c r="K155" s="1072"/>
    </row>
    <row r="156" spans="1:11" ht="15" customHeight="1">
      <c r="A156" s="936"/>
      <c r="B156" s="469" t="s">
        <v>358</v>
      </c>
      <c r="C156" s="32">
        <v>4993365</v>
      </c>
      <c r="D156" s="468" t="s">
        <v>417</v>
      </c>
      <c r="E156" s="965"/>
      <c r="F156" s="965"/>
      <c r="G156" s="965"/>
      <c r="H156" s="151">
        <f>VLOOKUP(C156,'Общий прайс'!$A:C,3,0)</f>
        <v>12488</v>
      </c>
      <c r="I156" s="96">
        <f t="shared" si="22"/>
        <v>8741.5999999999985</v>
      </c>
      <c r="J156" s="934"/>
      <c r="K156" s="1072"/>
    </row>
    <row r="157" spans="1:11" ht="15" customHeight="1">
      <c r="A157" s="121" t="s">
        <v>356</v>
      </c>
      <c r="B157" s="469" t="s">
        <v>359</v>
      </c>
      <c r="C157" s="32">
        <v>4993367</v>
      </c>
      <c r="D157" s="468" t="s">
        <v>418</v>
      </c>
      <c r="E157" s="966"/>
      <c r="F157" s="966"/>
      <c r="G157" s="966"/>
      <c r="H157" s="151">
        <f>VLOOKUP(C157,'Общий прайс'!$A:C,3,0)</f>
        <v>12488</v>
      </c>
      <c r="I157" s="96">
        <f t="shared" si="22"/>
        <v>8741.5999999999985</v>
      </c>
      <c r="J157" s="934"/>
      <c r="K157" s="1072"/>
    </row>
    <row r="158" spans="1:11" ht="15" customHeight="1">
      <c r="A158" s="962" t="s">
        <v>1356</v>
      </c>
      <c r="B158" s="963"/>
      <c r="C158" s="963"/>
      <c r="D158" s="963"/>
      <c r="E158" s="991"/>
      <c r="F158" s="989"/>
      <c r="G158" s="989"/>
      <c r="H158" s="989"/>
      <c r="I158" s="989"/>
      <c r="J158" s="990"/>
      <c r="K158" s="1072"/>
    </row>
    <row r="159" spans="1:11" ht="15" customHeight="1">
      <c r="A159" s="967"/>
      <c r="B159" s="104" t="s">
        <v>1114</v>
      </c>
      <c r="C159" s="32">
        <v>4993702</v>
      </c>
      <c r="D159" s="33" t="s">
        <v>412</v>
      </c>
      <c r="E159" s="964" t="s">
        <v>138</v>
      </c>
      <c r="F159" s="964" t="s">
        <v>831</v>
      </c>
      <c r="G159" s="964"/>
      <c r="H159" s="151">
        <f>VLOOKUP(C159,'Общий прайс'!$A:C,3,0)</f>
        <v>20088</v>
      </c>
      <c r="I159" s="96">
        <f t="shared" si="13"/>
        <v>14061.599999999999</v>
      </c>
      <c r="J159" s="1063" t="s">
        <v>1346</v>
      </c>
      <c r="K159" s="1072"/>
    </row>
    <row r="160" spans="1:11" ht="15" customHeight="1">
      <c r="A160" s="968"/>
      <c r="B160" s="104" t="s">
        <v>1115</v>
      </c>
      <c r="C160" s="32">
        <v>4993709</v>
      </c>
      <c r="D160" s="33" t="s">
        <v>411</v>
      </c>
      <c r="E160" s="965"/>
      <c r="F160" s="965"/>
      <c r="G160" s="965"/>
      <c r="H160" s="151">
        <f>VLOOKUP(C160,'Общий прайс'!$A:C,3,0)</f>
        <v>20088</v>
      </c>
      <c r="I160" s="96">
        <f t="shared" ref="I160:I165" si="23">H160*(1-$I$8)</f>
        <v>14061.599999999999</v>
      </c>
      <c r="J160" s="934"/>
      <c r="K160" s="1072"/>
    </row>
    <row r="161" spans="1:11" ht="15" customHeight="1">
      <c r="A161" s="968"/>
      <c r="B161" s="104" t="s">
        <v>1116</v>
      </c>
      <c r="C161" s="32">
        <v>4993708</v>
      </c>
      <c r="D161" s="33" t="s">
        <v>413</v>
      </c>
      <c r="E161" s="965"/>
      <c r="F161" s="965"/>
      <c r="G161" s="965"/>
      <c r="H161" s="151">
        <f>VLOOKUP(C161,'Общий прайс'!$A:C,3,0)</f>
        <v>20088</v>
      </c>
      <c r="I161" s="96">
        <f t="shared" si="23"/>
        <v>14061.599999999999</v>
      </c>
      <c r="J161" s="934"/>
      <c r="K161" s="1072"/>
    </row>
    <row r="162" spans="1:11" ht="15" customHeight="1">
      <c r="A162" s="968"/>
      <c r="B162" s="104" t="s">
        <v>1117</v>
      </c>
      <c r="C162" s="32">
        <v>4993707</v>
      </c>
      <c r="D162" s="33" t="s">
        <v>414</v>
      </c>
      <c r="E162" s="965"/>
      <c r="F162" s="965"/>
      <c r="G162" s="965"/>
      <c r="H162" s="151">
        <f>VLOOKUP(C162,'Общий прайс'!$A:C,3,0)</f>
        <v>20088</v>
      </c>
      <c r="I162" s="96">
        <f t="shared" si="23"/>
        <v>14061.599999999999</v>
      </c>
      <c r="J162" s="934"/>
      <c r="K162" s="1072"/>
    </row>
    <row r="163" spans="1:11" ht="15" customHeight="1">
      <c r="A163" s="968"/>
      <c r="B163" s="104" t="s">
        <v>1118</v>
      </c>
      <c r="C163" s="32">
        <v>4993704</v>
      </c>
      <c r="D163" s="33" t="s">
        <v>417</v>
      </c>
      <c r="E163" s="965"/>
      <c r="F163" s="965"/>
      <c r="G163" s="965"/>
      <c r="H163" s="151">
        <f>VLOOKUP(C163,'Общий прайс'!$A:C,3,0)</f>
        <v>20088</v>
      </c>
      <c r="I163" s="96">
        <f t="shared" si="23"/>
        <v>14061.599999999999</v>
      </c>
      <c r="J163" s="934"/>
      <c r="K163" s="1072"/>
    </row>
    <row r="164" spans="1:11" ht="15" customHeight="1">
      <c r="A164" s="968"/>
      <c r="B164" s="104" t="s">
        <v>1119</v>
      </c>
      <c r="C164" s="32">
        <v>4993705</v>
      </c>
      <c r="D164" s="33" t="s">
        <v>416</v>
      </c>
      <c r="E164" s="965"/>
      <c r="F164" s="965"/>
      <c r="G164" s="965"/>
      <c r="H164" s="151">
        <f>VLOOKUP(C164,'Общий прайс'!$A:C,3,0)</f>
        <v>20088</v>
      </c>
      <c r="I164" s="96">
        <f t="shared" si="23"/>
        <v>14061.599999999999</v>
      </c>
      <c r="J164" s="934"/>
      <c r="K164" s="1072"/>
    </row>
    <row r="165" spans="1:11" ht="15" customHeight="1">
      <c r="A165" s="121" t="s">
        <v>1362</v>
      </c>
      <c r="B165" s="104" t="s">
        <v>1120</v>
      </c>
      <c r="C165" s="32">
        <v>4993706</v>
      </c>
      <c r="D165" s="33" t="s">
        <v>828</v>
      </c>
      <c r="E165" s="966"/>
      <c r="F165" s="966"/>
      <c r="G165" s="966"/>
      <c r="H165" s="151">
        <f>VLOOKUP(C165,'Общий прайс'!$A:C,3,0)</f>
        <v>20088</v>
      </c>
      <c r="I165" s="96">
        <f t="shared" si="23"/>
        <v>14061.599999999999</v>
      </c>
      <c r="J165" s="934"/>
      <c r="K165" s="903"/>
    </row>
    <row r="166" spans="1:11" ht="15" customHeight="1"/>
    <row r="167" spans="1:11" ht="15" customHeight="1"/>
    <row r="168" spans="1:11" ht="15" customHeight="1"/>
    <row r="169" spans="1:11" ht="15" customHeight="1"/>
    <row r="170" spans="1:11" ht="15" customHeight="1"/>
    <row r="171" spans="1:11" ht="15" customHeight="1"/>
    <row r="172" spans="1:11" ht="15" customHeight="1"/>
    <row r="173" spans="1:11" ht="15" customHeight="1"/>
    <row r="174" spans="1:11" ht="15" customHeight="1"/>
    <row r="175" spans="1:11" ht="15" customHeight="1"/>
    <row r="176" spans="1:11"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125">
    <mergeCell ref="K12:K81"/>
    <mergeCell ref="A62:D62"/>
    <mergeCell ref="E63:E71"/>
    <mergeCell ref="J63:J71"/>
    <mergeCell ref="E33:E41"/>
    <mergeCell ref="A52:D52"/>
    <mergeCell ref="A43:A49"/>
    <mergeCell ref="A63:A70"/>
    <mergeCell ref="E12:J12"/>
    <mergeCell ref="E32:J32"/>
    <mergeCell ref="G33:G41"/>
    <mergeCell ref="G43:G51"/>
    <mergeCell ref="G63:G71"/>
    <mergeCell ref="F63:F71"/>
    <mergeCell ref="E42:J42"/>
    <mergeCell ref="E62:J62"/>
    <mergeCell ref="G13:G21"/>
    <mergeCell ref="A32:D32"/>
    <mergeCell ref="A42:D42"/>
    <mergeCell ref="E43:E51"/>
    <mergeCell ref="F43:F51"/>
    <mergeCell ref="J33:J41"/>
    <mergeCell ref="J43:J51"/>
    <mergeCell ref="F33:F41"/>
    <mergeCell ref="A2:K2"/>
    <mergeCell ref="A10:K10"/>
    <mergeCell ref="A11:K11"/>
    <mergeCell ref="E52:J52"/>
    <mergeCell ref="A53:A59"/>
    <mergeCell ref="E53:E61"/>
    <mergeCell ref="F53:F61"/>
    <mergeCell ref="G53:G61"/>
    <mergeCell ref="J53:J61"/>
    <mergeCell ref="A33:A39"/>
    <mergeCell ref="A7:A8"/>
    <mergeCell ref="B7:H8"/>
    <mergeCell ref="A12:D12"/>
    <mergeCell ref="J13:J21"/>
    <mergeCell ref="E13:E21"/>
    <mergeCell ref="F13:F21"/>
    <mergeCell ref="A22:D22"/>
    <mergeCell ref="E22:J22"/>
    <mergeCell ref="A23:A30"/>
    <mergeCell ref="E23:E31"/>
    <mergeCell ref="F23:F31"/>
    <mergeCell ref="G23:G31"/>
    <mergeCell ref="J23:J31"/>
    <mergeCell ref="A13:A18"/>
    <mergeCell ref="A83:K83"/>
    <mergeCell ref="E84:J84"/>
    <mergeCell ref="A84:D84"/>
    <mergeCell ref="K84:K165"/>
    <mergeCell ref="J151:J157"/>
    <mergeCell ref="J159:J165"/>
    <mergeCell ref="E134:E140"/>
    <mergeCell ref="F134:F140"/>
    <mergeCell ref="A125:A131"/>
    <mergeCell ref="E125:E132"/>
    <mergeCell ref="F125:F132"/>
    <mergeCell ref="G125:G132"/>
    <mergeCell ref="J117:J123"/>
    <mergeCell ref="A116:D116"/>
    <mergeCell ref="A117:A122"/>
    <mergeCell ref="E117:E123"/>
    <mergeCell ref="F117:F123"/>
    <mergeCell ref="G117:G123"/>
    <mergeCell ref="A124:D124"/>
    <mergeCell ref="E116:J116"/>
    <mergeCell ref="E124:J124"/>
    <mergeCell ref="J101:J107"/>
    <mergeCell ref="E101:E107"/>
    <mergeCell ref="E159:E165"/>
    <mergeCell ref="A72:D72"/>
    <mergeCell ref="E72:J72"/>
    <mergeCell ref="A73:A79"/>
    <mergeCell ref="E73:E81"/>
    <mergeCell ref="F73:F81"/>
    <mergeCell ref="G73:G81"/>
    <mergeCell ref="J73:J81"/>
    <mergeCell ref="G134:G140"/>
    <mergeCell ref="J125:J132"/>
    <mergeCell ref="E85:E91"/>
    <mergeCell ref="F85:F91"/>
    <mergeCell ref="G85:G91"/>
    <mergeCell ref="A85:A90"/>
    <mergeCell ref="E100:J100"/>
    <mergeCell ref="J85:J91"/>
    <mergeCell ref="A92:D92"/>
    <mergeCell ref="E92:J92"/>
    <mergeCell ref="A93:A98"/>
    <mergeCell ref="E93:E99"/>
    <mergeCell ref="F93:F99"/>
    <mergeCell ref="G93:G99"/>
    <mergeCell ref="J93:J99"/>
    <mergeCell ref="E108:J108"/>
    <mergeCell ref="G109:G115"/>
    <mergeCell ref="F159:F165"/>
    <mergeCell ref="G159:G165"/>
    <mergeCell ref="A159:A164"/>
    <mergeCell ref="A158:D158"/>
    <mergeCell ref="A150:D150"/>
    <mergeCell ref="A151:A156"/>
    <mergeCell ref="E151:E157"/>
    <mergeCell ref="F151:F157"/>
    <mergeCell ref="G151:G157"/>
    <mergeCell ref="E150:J150"/>
    <mergeCell ref="E158:J158"/>
    <mergeCell ref="A109:A114"/>
    <mergeCell ref="J109:J115"/>
    <mergeCell ref="A101:A106"/>
    <mergeCell ref="A100:D100"/>
    <mergeCell ref="G101:G107"/>
    <mergeCell ref="E109:E115"/>
    <mergeCell ref="F109:F115"/>
    <mergeCell ref="A108:D108"/>
    <mergeCell ref="G142:G149"/>
    <mergeCell ref="A142:A148"/>
    <mergeCell ref="E141:J141"/>
    <mergeCell ref="J134:J140"/>
    <mergeCell ref="J142:J149"/>
    <mergeCell ref="A141:D141"/>
    <mergeCell ref="E142:E149"/>
    <mergeCell ref="F142:F149"/>
    <mergeCell ref="A133:D133"/>
    <mergeCell ref="F101:F107"/>
  </mergeCells>
  <phoneticPr fontId="14" type="noConversion"/>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3" tint="0.59999389629810485"/>
  </sheetPr>
  <dimension ref="A1:K243"/>
  <sheetViews>
    <sheetView showGridLines="0" zoomScaleNormal="100" workbookViewId="0">
      <pane ySplit="9" topLeftCell="A10" activePane="bottomLeft" state="frozen"/>
      <selection pane="bottomLeft" activeCell="I9" sqref="I9"/>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style="619" customWidth="1"/>
    <col min="9" max="9" width="9.28515625" customWidth="1"/>
    <col min="10" max="10" width="23.5703125" customWidth="1"/>
    <col min="11" max="11" width="28.5703125" customWidth="1"/>
  </cols>
  <sheetData>
    <row r="1" spans="1:11" ht="11.25" customHeight="1">
      <c r="A1" s="76"/>
      <c r="B1" s="77"/>
      <c r="C1" s="77"/>
      <c r="D1" s="77"/>
      <c r="E1" s="77"/>
      <c r="F1" s="77"/>
      <c r="G1" s="77"/>
      <c r="H1" s="613"/>
      <c r="I1" s="77"/>
      <c r="J1" s="77"/>
      <c r="K1" s="78"/>
    </row>
    <row r="2" spans="1:11" ht="11.25" customHeight="1">
      <c r="A2" s="958" t="s">
        <v>52</v>
      </c>
      <c r="B2" s="959"/>
      <c r="C2" s="959"/>
      <c r="D2" s="959"/>
      <c r="E2" s="959"/>
      <c r="F2" s="959"/>
      <c r="G2" s="959"/>
      <c r="H2" s="959"/>
      <c r="I2" s="959"/>
      <c r="J2" s="959"/>
      <c r="K2" s="959"/>
    </row>
    <row r="3" spans="1:11" ht="1.5" customHeight="1">
      <c r="A3" s="79"/>
      <c r="B3" s="9"/>
      <c r="C3" s="9"/>
      <c r="D3" s="9"/>
      <c r="E3" s="9"/>
      <c r="F3" s="9"/>
      <c r="G3" s="9"/>
      <c r="H3" s="614"/>
      <c r="I3" s="9"/>
      <c r="J3" s="9"/>
      <c r="K3" s="123"/>
    </row>
    <row r="4" spans="1:11" ht="11.25" customHeight="1">
      <c r="A4" s="79"/>
      <c r="B4" s="9"/>
      <c r="C4" s="9"/>
      <c r="D4" s="9"/>
      <c r="E4" s="9"/>
      <c r="F4" s="9"/>
      <c r="G4" s="9"/>
      <c r="H4" s="614"/>
      <c r="I4" s="9"/>
      <c r="J4" s="9"/>
      <c r="K4" s="123"/>
    </row>
    <row r="5" spans="1:11" s="17" customFormat="1" ht="18.75" customHeight="1">
      <c r="A5" s="49" t="s">
        <v>193</v>
      </c>
      <c r="B5" s="42"/>
      <c r="C5" s="22"/>
      <c r="D5" s="22"/>
      <c r="E5" s="22"/>
      <c r="F5" s="22"/>
      <c r="G5" s="22"/>
      <c r="H5" s="22"/>
      <c r="I5" s="22"/>
      <c r="J5" s="22"/>
      <c r="K5" s="123"/>
    </row>
    <row r="6" spans="1:11" s="17" customFormat="1" ht="18.75" customHeight="1">
      <c r="A6" s="221" t="s">
        <v>3166</v>
      </c>
      <c r="B6" s="42"/>
      <c r="C6" s="22"/>
      <c r="D6" s="22"/>
      <c r="E6" s="22"/>
      <c r="F6" s="22"/>
      <c r="G6" s="22"/>
      <c r="H6" s="22"/>
      <c r="I6" s="22"/>
      <c r="J6" s="22"/>
      <c r="K6" s="123"/>
    </row>
    <row r="7" spans="1:11" s="17" customFormat="1" ht="18" customHeight="1">
      <c r="A7" s="1118" t="s">
        <v>1318</v>
      </c>
      <c r="B7" s="1056"/>
      <c r="C7" s="1056"/>
      <c r="D7" s="1056"/>
      <c r="E7" s="1056"/>
      <c r="F7" s="1056"/>
      <c r="G7" s="1056"/>
      <c r="H7" s="1056"/>
      <c r="I7" s="140" t="s">
        <v>188</v>
      </c>
      <c r="J7" s="86"/>
      <c r="K7" s="86"/>
    </row>
    <row r="8" spans="1:11" s="17" customFormat="1" ht="17.25" customHeight="1">
      <c r="A8" s="1119"/>
      <c r="B8" s="985"/>
      <c r="C8" s="985"/>
      <c r="D8" s="985"/>
      <c r="E8" s="985"/>
      <c r="F8" s="985"/>
      <c r="G8" s="985"/>
      <c r="H8" s="985"/>
      <c r="I8" s="141">
        <v>0.3</v>
      </c>
      <c r="J8" s="86"/>
      <c r="K8" s="86"/>
    </row>
    <row r="9" spans="1:11" ht="52.5" customHeight="1">
      <c r="A9" s="116" t="s">
        <v>26</v>
      </c>
      <c r="B9" s="116" t="s">
        <v>27</v>
      </c>
      <c r="C9" s="117" t="s">
        <v>10</v>
      </c>
      <c r="D9" s="118" t="s">
        <v>28</v>
      </c>
      <c r="E9" s="118" t="s">
        <v>29</v>
      </c>
      <c r="F9" s="118" t="s">
        <v>30</v>
      </c>
      <c r="G9" s="118" t="s">
        <v>231</v>
      </c>
      <c r="H9" s="117" t="s">
        <v>39</v>
      </c>
      <c r="I9" s="117" t="s">
        <v>190</v>
      </c>
      <c r="J9" s="118" t="s">
        <v>1281</v>
      </c>
      <c r="K9" s="119" t="s">
        <v>1284</v>
      </c>
    </row>
    <row r="10" spans="1:11" ht="15.75" customHeight="1">
      <c r="A10" s="1120"/>
      <c r="B10" s="1121"/>
      <c r="C10" s="1121"/>
      <c r="D10" s="1121"/>
      <c r="E10" s="1121"/>
      <c r="F10" s="1121"/>
      <c r="G10" s="1121"/>
      <c r="H10" s="1121"/>
      <c r="I10" s="1121"/>
      <c r="J10" s="1121"/>
      <c r="K10" s="1121"/>
    </row>
    <row r="11" spans="1:11" ht="15.75" customHeight="1">
      <c r="A11" s="864" t="s">
        <v>1319</v>
      </c>
      <c r="B11" s="917"/>
      <c r="C11" s="917"/>
      <c r="D11" s="917"/>
      <c r="E11" s="917"/>
      <c r="F11" s="917"/>
      <c r="G11" s="917"/>
      <c r="H11" s="917"/>
      <c r="I11" s="917"/>
      <c r="J11" s="917"/>
      <c r="K11" s="918"/>
    </row>
    <row r="12" spans="1:11" ht="15.75" customHeight="1">
      <c r="A12" s="962" t="s">
        <v>1366</v>
      </c>
      <c r="B12" s="963"/>
      <c r="C12" s="963"/>
      <c r="D12" s="963"/>
      <c r="E12" s="1122"/>
      <c r="F12" s="1123"/>
      <c r="G12" s="1123"/>
      <c r="H12" s="1123"/>
      <c r="I12" s="1123"/>
      <c r="J12" s="1124"/>
      <c r="K12" s="1102" t="s">
        <v>1321</v>
      </c>
    </row>
    <row r="13" spans="1:11" ht="37.5" customHeight="1">
      <c r="A13" s="967"/>
      <c r="B13" s="104" t="s">
        <v>2515</v>
      </c>
      <c r="C13" s="32">
        <v>4993788</v>
      </c>
      <c r="D13" s="33" t="s">
        <v>1198</v>
      </c>
      <c r="E13" s="964" t="s">
        <v>1200</v>
      </c>
      <c r="F13" s="964" t="s">
        <v>1201</v>
      </c>
      <c r="G13" s="964"/>
      <c r="H13" s="151">
        <f>VLOOKUP(C13,'Общий прайс'!$A:C,3,0)</f>
        <v>55488</v>
      </c>
      <c r="I13" s="96">
        <f>H13*(1-$I$8)</f>
        <v>38841.599999999999</v>
      </c>
      <c r="J13" s="1096" t="s">
        <v>1320</v>
      </c>
      <c r="K13" s="1102"/>
    </row>
    <row r="14" spans="1:11" ht="37.5" customHeight="1">
      <c r="A14" s="968"/>
      <c r="B14" s="104" t="s">
        <v>2516</v>
      </c>
      <c r="C14" s="32">
        <v>4993786</v>
      </c>
      <c r="D14" s="33" t="s">
        <v>1196</v>
      </c>
      <c r="E14" s="965"/>
      <c r="F14" s="965"/>
      <c r="G14" s="965"/>
      <c r="H14" s="151">
        <f>VLOOKUP(C14,'Общий прайс'!$A:C,3,0)</f>
        <v>55488</v>
      </c>
      <c r="I14" s="96">
        <f t="shared" ref="I14:I105" si="0">H14*(1-$I$8)</f>
        <v>38841.599999999999</v>
      </c>
      <c r="J14" s="941"/>
      <c r="K14" s="1102"/>
    </row>
    <row r="15" spans="1:11" ht="37.5" customHeight="1">
      <c r="A15" s="1066"/>
      <c r="B15" s="104" t="s">
        <v>2517</v>
      </c>
      <c r="C15" s="32">
        <v>4993787</v>
      </c>
      <c r="D15" s="33" t="s">
        <v>1197</v>
      </c>
      <c r="E15" s="966"/>
      <c r="F15" s="966"/>
      <c r="G15" s="966"/>
      <c r="H15" s="151">
        <f>VLOOKUP(C15,'Общий прайс'!$A:C,3,0)</f>
        <v>55488</v>
      </c>
      <c r="I15" s="96">
        <f t="shared" si="0"/>
        <v>38841.599999999999</v>
      </c>
      <c r="J15" s="940"/>
      <c r="K15" s="1102"/>
    </row>
    <row r="16" spans="1:11" ht="15" customHeight="1">
      <c r="A16" s="962" t="s">
        <v>1367</v>
      </c>
      <c r="B16" s="963"/>
      <c r="C16" s="963"/>
      <c r="D16" s="963"/>
      <c r="E16" s="991"/>
      <c r="F16" s="989"/>
      <c r="G16" s="989"/>
      <c r="H16" s="989"/>
      <c r="I16" s="989"/>
      <c r="J16" s="990"/>
      <c r="K16" s="1102"/>
    </row>
    <row r="17" spans="1:11" ht="37.5" customHeight="1">
      <c r="A17" s="1142"/>
      <c r="B17" s="104" t="s">
        <v>2518</v>
      </c>
      <c r="C17" s="32">
        <v>4993783</v>
      </c>
      <c r="D17" s="33" t="s">
        <v>1197</v>
      </c>
      <c r="E17" s="1140" t="s">
        <v>1215</v>
      </c>
      <c r="F17" s="1140" t="s">
        <v>111</v>
      </c>
      <c r="G17" s="1140"/>
      <c r="H17" s="151">
        <f>VLOOKUP(C17,'Общий прайс'!$A:C,3,0)</f>
        <v>41588</v>
      </c>
      <c r="I17" s="96">
        <f t="shared" si="0"/>
        <v>29111.599999999999</v>
      </c>
      <c r="J17" s="1141" t="s">
        <v>1320</v>
      </c>
      <c r="K17" s="1102"/>
    </row>
    <row r="18" spans="1:11" ht="37.5" customHeight="1">
      <c r="A18" s="1112"/>
      <c r="B18" s="104" t="s">
        <v>2519</v>
      </c>
      <c r="C18" s="32">
        <v>4993777</v>
      </c>
      <c r="D18" s="33" t="s">
        <v>1198</v>
      </c>
      <c r="E18" s="1140"/>
      <c r="F18" s="1140"/>
      <c r="G18" s="1140"/>
      <c r="H18" s="151">
        <f>VLOOKUP(C18,'Общий прайс'!$A:C,3,0)</f>
        <v>41588</v>
      </c>
      <c r="I18" s="96">
        <f t="shared" si="0"/>
        <v>29111.599999999999</v>
      </c>
      <c r="J18" s="1013"/>
      <c r="K18" s="1102"/>
    </row>
    <row r="19" spans="1:11" ht="37.5" customHeight="1">
      <c r="A19" s="1112"/>
      <c r="B19" s="104" t="s">
        <v>2520</v>
      </c>
      <c r="C19" s="32">
        <v>4993780</v>
      </c>
      <c r="D19" s="33" t="s">
        <v>1196</v>
      </c>
      <c r="E19" s="1140"/>
      <c r="F19" s="1140"/>
      <c r="G19" s="1140"/>
      <c r="H19" s="151">
        <f>VLOOKUP(C19,'Общий прайс'!$A:C,3,0)</f>
        <v>41588</v>
      </c>
      <c r="I19" s="96">
        <f t="shared" si="0"/>
        <v>29111.599999999999</v>
      </c>
      <c r="J19" s="1013"/>
      <c r="K19" s="1102"/>
    </row>
    <row r="20" spans="1:11" ht="37.5" customHeight="1">
      <c r="A20" s="1143"/>
      <c r="B20" s="766" t="s">
        <v>3021</v>
      </c>
      <c r="C20" s="746">
        <v>4997032</v>
      </c>
      <c r="D20" s="760" t="s">
        <v>3007</v>
      </c>
      <c r="E20" s="1140"/>
      <c r="F20" s="1140"/>
      <c r="G20" s="1140"/>
      <c r="H20" s="151">
        <f>VLOOKUP(C20,'Общий прайс'!$A:C,3,0)</f>
        <v>55388</v>
      </c>
      <c r="I20" s="96">
        <f t="shared" si="0"/>
        <v>38771.599999999999</v>
      </c>
      <c r="J20" s="1013"/>
      <c r="K20" s="1103"/>
    </row>
    <row r="21" spans="1:11" ht="37.5" customHeight="1">
      <c r="A21" s="767" t="s">
        <v>2518</v>
      </c>
      <c r="B21" s="766" t="s">
        <v>3022</v>
      </c>
      <c r="C21" s="746">
        <v>4997033</v>
      </c>
      <c r="D21" s="760" t="s">
        <v>3008</v>
      </c>
      <c r="E21" s="1140"/>
      <c r="F21" s="1140"/>
      <c r="G21" s="1140"/>
      <c r="H21" s="151">
        <f>VLOOKUP(C21,'Общий прайс'!$A:C,3,0)</f>
        <v>55388</v>
      </c>
      <c r="I21" s="96">
        <f t="shared" si="0"/>
        <v>38771.599999999999</v>
      </c>
      <c r="J21" s="1014"/>
      <c r="K21" s="1103"/>
    </row>
    <row r="22" spans="1:11" ht="15" customHeight="1">
      <c r="A22" s="962" t="s">
        <v>2808</v>
      </c>
      <c r="B22" s="963"/>
      <c r="C22" s="963"/>
      <c r="D22" s="963"/>
      <c r="E22" s="991"/>
      <c r="F22" s="989"/>
      <c r="G22" s="989"/>
      <c r="H22" s="989"/>
      <c r="I22" s="989"/>
      <c r="J22" s="990"/>
      <c r="K22" s="1102"/>
    </row>
    <row r="23" spans="1:11" ht="37.5" customHeight="1">
      <c r="A23" s="967"/>
      <c r="B23" s="643" t="s">
        <v>2809</v>
      </c>
      <c r="C23" s="650">
        <v>4993804</v>
      </c>
      <c r="D23" s="642" t="s">
        <v>1198</v>
      </c>
      <c r="E23" s="964" t="s">
        <v>1200</v>
      </c>
      <c r="F23" s="964" t="s">
        <v>2812</v>
      </c>
      <c r="G23" s="964"/>
      <c r="H23" s="151">
        <f>VLOOKUP(C23,'Общий прайс'!$A:C,3,0)</f>
        <v>55488</v>
      </c>
      <c r="I23" s="96">
        <f t="shared" ref="I23:I25" si="1">H23*(1-$I$8)</f>
        <v>38841.599999999999</v>
      </c>
      <c r="J23" s="1096" t="s">
        <v>1320</v>
      </c>
      <c r="K23" s="1102"/>
    </row>
    <row r="24" spans="1:11" ht="37.5" customHeight="1">
      <c r="A24" s="968"/>
      <c r="B24" s="643" t="s">
        <v>2810</v>
      </c>
      <c r="C24" s="650">
        <v>4993803</v>
      </c>
      <c r="D24" s="642" t="s">
        <v>1197</v>
      </c>
      <c r="E24" s="965"/>
      <c r="F24" s="965"/>
      <c r="G24" s="965"/>
      <c r="H24" s="151">
        <f>VLOOKUP(C24,'Общий прайс'!$A:C,3,0)</f>
        <v>55488</v>
      </c>
      <c r="I24" s="96">
        <f t="shared" si="1"/>
        <v>38841.599999999999</v>
      </c>
      <c r="J24" s="941"/>
      <c r="K24" s="1102"/>
    </row>
    <row r="25" spans="1:11" ht="37.5" customHeight="1">
      <c r="A25" s="1066"/>
      <c r="B25" s="643" t="s">
        <v>2811</v>
      </c>
      <c r="C25" s="650">
        <v>4993805</v>
      </c>
      <c r="D25" s="642" t="s">
        <v>1196</v>
      </c>
      <c r="E25" s="966"/>
      <c r="F25" s="966"/>
      <c r="G25" s="966"/>
      <c r="H25" s="151">
        <f>VLOOKUP(C25,'Общий прайс'!$A:C,3,0)</f>
        <v>55488</v>
      </c>
      <c r="I25" s="96">
        <f t="shared" si="1"/>
        <v>38841.599999999999</v>
      </c>
      <c r="J25" s="940"/>
      <c r="K25" s="1102"/>
    </row>
    <row r="26" spans="1:11" ht="15" customHeight="1"/>
    <row r="27" spans="1:11" ht="15" customHeight="1">
      <c r="A27" s="864" t="s">
        <v>1307</v>
      </c>
      <c r="B27" s="917"/>
      <c r="C27" s="917"/>
      <c r="D27" s="917"/>
      <c r="E27" s="917"/>
      <c r="F27" s="917"/>
      <c r="G27" s="917"/>
      <c r="H27" s="917"/>
      <c r="I27" s="917"/>
      <c r="J27" s="917"/>
      <c r="K27" s="918"/>
    </row>
    <row r="28" spans="1:11" ht="15" customHeight="1">
      <c r="A28" s="962" t="s">
        <v>1368</v>
      </c>
      <c r="B28" s="963"/>
      <c r="C28" s="963"/>
      <c r="D28" s="963"/>
      <c r="E28" s="991"/>
      <c r="F28" s="989"/>
      <c r="G28" s="989"/>
      <c r="H28" s="989"/>
      <c r="I28" s="989"/>
      <c r="J28" s="990"/>
      <c r="K28" s="1125" t="s">
        <v>1303</v>
      </c>
    </row>
    <row r="29" spans="1:11" s="25" customFormat="1" ht="15" customHeight="1">
      <c r="A29" s="967"/>
      <c r="B29" s="104" t="s">
        <v>269</v>
      </c>
      <c r="C29" s="32">
        <v>4993161</v>
      </c>
      <c r="D29" s="33" t="s">
        <v>248</v>
      </c>
      <c r="E29" s="964" t="s">
        <v>123</v>
      </c>
      <c r="F29" s="964" t="s">
        <v>111</v>
      </c>
      <c r="G29" s="964"/>
      <c r="H29" s="151">
        <f>VLOOKUP(C29,'Общий прайс'!$A:C,3,0)</f>
        <v>26388</v>
      </c>
      <c r="I29" s="96">
        <f t="shared" si="0"/>
        <v>18471.599999999999</v>
      </c>
      <c r="J29" s="1063" t="s">
        <v>1309</v>
      </c>
      <c r="K29" s="1125"/>
    </row>
    <row r="30" spans="1:11" s="25" customFormat="1" ht="15" customHeight="1">
      <c r="A30" s="968"/>
      <c r="B30" s="104" t="s">
        <v>270</v>
      </c>
      <c r="C30" s="32">
        <v>4993162</v>
      </c>
      <c r="D30" s="33" t="s">
        <v>249</v>
      </c>
      <c r="E30" s="965"/>
      <c r="F30" s="965"/>
      <c r="G30" s="965"/>
      <c r="H30" s="151">
        <f>VLOOKUP(C30,'Общий прайс'!$A:C,3,0)</f>
        <v>26388</v>
      </c>
      <c r="I30" s="96">
        <f t="shared" si="0"/>
        <v>18471.599999999999</v>
      </c>
      <c r="J30" s="934"/>
      <c r="K30" s="1125"/>
    </row>
    <row r="31" spans="1:11" s="25" customFormat="1" ht="15" customHeight="1">
      <c r="A31" s="968"/>
      <c r="B31" s="104" t="s">
        <v>271</v>
      </c>
      <c r="C31" s="32">
        <v>4993163</v>
      </c>
      <c r="D31" s="33" t="s">
        <v>250</v>
      </c>
      <c r="E31" s="965"/>
      <c r="F31" s="965"/>
      <c r="G31" s="965"/>
      <c r="H31" s="151">
        <f>VLOOKUP(C31,'Общий прайс'!$A:C,3,0)</f>
        <v>26388</v>
      </c>
      <c r="I31" s="96">
        <f t="shared" si="0"/>
        <v>18471.599999999999</v>
      </c>
      <c r="J31" s="934"/>
      <c r="K31" s="1125"/>
    </row>
    <row r="32" spans="1:11" s="25" customFormat="1" ht="15" customHeight="1">
      <c r="A32" s="968"/>
      <c r="B32" s="104" t="s">
        <v>272</v>
      </c>
      <c r="C32" s="32">
        <v>4993164</v>
      </c>
      <c r="D32" s="33" t="s">
        <v>251</v>
      </c>
      <c r="E32" s="965"/>
      <c r="F32" s="965"/>
      <c r="G32" s="965"/>
      <c r="H32" s="151">
        <f>VLOOKUP(C32,'Общий прайс'!$A:C,3,0)</f>
        <v>26388</v>
      </c>
      <c r="I32" s="96">
        <f t="shared" si="0"/>
        <v>18471.599999999999</v>
      </c>
      <c r="J32" s="934"/>
      <c r="K32" s="1125"/>
    </row>
    <row r="33" spans="1:11" s="25" customFormat="1" ht="15" customHeight="1">
      <c r="A33" s="968"/>
      <c r="B33" s="104" t="s">
        <v>273</v>
      </c>
      <c r="C33" s="32">
        <v>4993232</v>
      </c>
      <c r="D33" s="33" t="s">
        <v>252</v>
      </c>
      <c r="E33" s="965"/>
      <c r="F33" s="965"/>
      <c r="G33" s="965"/>
      <c r="H33" s="151">
        <f>VLOOKUP(C33,'Общий прайс'!$A:C,3,0)</f>
        <v>26388</v>
      </c>
      <c r="I33" s="96">
        <f t="shared" si="0"/>
        <v>18471.599999999999</v>
      </c>
      <c r="J33" s="934"/>
      <c r="K33" s="1125"/>
    </row>
    <row r="34" spans="1:11" s="25" customFormat="1" ht="15" customHeight="1">
      <c r="A34" s="968"/>
      <c r="B34" s="104" t="s">
        <v>274</v>
      </c>
      <c r="C34" s="32">
        <v>4993233</v>
      </c>
      <c r="D34" s="33" t="s">
        <v>253</v>
      </c>
      <c r="E34" s="965"/>
      <c r="F34" s="965"/>
      <c r="G34" s="965"/>
      <c r="H34" s="151">
        <f>VLOOKUP(C34,'Общий прайс'!$A:C,3,0)</f>
        <v>26388</v>
      </c>
      <c r="I34" s="96">
        <f t="shared" si="0"/>
        <v>18471.599999999999</v>
      </c>
      <c r="J34" s="934"/>
      <c r="K34" s="1125"/>
    </row>
    <row r="35" spans="1:11" s="25" customFormat="1" ht="15" customHeight="1">
      <c r="A35" s="968"/>
      <c r="B35" s="104" t="s">
        <v>275</v>
      </c>
      <c r="C35" s="32">
        <v>4993234</v>
      </c>
      <c r="D35" s="33" t="s">
        <v>254</v>
      </c>
      <c r="E35" s="965"/>
      <c r="F35" s="965"/>
      <c r="G35" s="965"/>
      <c r="H35" s="151">
        <f>VLOOKUP(C35,'Общий прайс'!$A:C,3,0)</f>
        <v>26388</v>
      </c>
      <c r="I35" s="96">
        <f t="shared" si="0"/>
        <v>18471.599999999999</v>
      </c>
      <c r="J35" s="934"/>
      <c r="K35" s="1125"/>
    </row>
    <row r="36" spans="1:11" s="25" customFormat="1" ht="15" hidden="1" customHeight="1">
      <c r="A36" s="327"/>
      <c r="B36" s="329" t="s">
        <v>1780</v>
      </c>
      <c r="C36" s="32">
        <v>4993539</v>
      </c>
      <c r="D36" s="328" t="s">
        <v>1749</v>
      </c>
      <c r="E36" s="965"/>
      <c r="F36" s="965"/>
      <c r="G36" s="965"/>
      <c r="H36" s="151">
        <f>VLOOKUP(C36,'Общий прайс'!$A:C,3,0)</f>
        <v>26388</v>
      </c>
      <c r="I36" s="96">
        <f t="shared" ref="I36:I37" si="2">H36*(1-$I$8)</f>
        <v>18471.599999999999</v>
      </c>
      <c r="J36" s="934"/>
      <c r="K36" s="1125"/>
    </row>
    <row r="37" spans="1:11" s="25" customFormat="1" ht="15" customHeight="1">
      <c r="A37" s="338"/>
      <c r="B37" s="339" t="s">
        <v>1780</v>
      </c>
      <c r="C37" s="32">
        <v>4993539</v>
      </c>
      <c r="D37" s="340" t="s">
        <v>1834</v>
      </c>
      <c r="E37" s="965"/>
      <c r="F37" s="965"/>
      <c r="G37" s="965"/>
      <c r="H37" s="151">
        <f>VLOOKUP(C37,'Общий прайс'!$A:C,3,0)</f>
        <v>26388</v>
      </c>
      <c r="I37" s="96">
        <f t="shared" si="2"/>
        <v>18471.599999999999</v>
      </c>
      <c r="J37" s="934"/>
      <c r="K37" s="1125"/>
    </row>
    <row r="38" spans="1:11" s="25" customFormat="1" ht="15" customHeight="1">
      <c r="A38" s="121" t="s">
        <v>272</v>
      </c>
      <c r="B38" s="104" t="s">
        <v>1723</v>
      </c>
      <c r="C38" s="32">
        <v>4993248</v>
      </c>
      <c r="D38" s="33" t="s">
        <v>255</v>
      </c>
      <c r="E38" s="966"/>
      <c r="F38" s="966"/>
      <c r="G38" s="966"/>
      <c r="H38" s="151">
        <f>VLOOKUP(C38,'Общий прайс'!$A:C,3,0)</f>
        <v>26388</v>
      </c>
      <c r="I38" s="96">
        <f t="shared" si="0"/>
        <v>18471.599999999999</v>
      </c>
      <c r="J38" s="934"/>
      <c r="K38" s="1125"/>
    </row>
    <row r="39" spans="1:11" s="25" customFormat="1" ht="15" customHeight="1">
      <c r="A39" s="962" t="s">
        <v>1369</v>
      </c>
      <c r="B39" s="963"/>
      <c r="C39" s="963"/>
      <c r="D39" s="963"/>
      <c r="E39" s="991"/>
      <c r="F39" s="989"/>
      <c r="G39" s="989"/>
      <c r="H39" s="989"/>
      <c r="I39" s="989"/>
      <c r="J39" s="990"/>
      <c r="K39" s="1125"/>
    </row>
    <row r="40" spans="1:11" s="25" customFormat="1" ht="15" customHeight="1">
      <c r="A40" s="967"/>
      <c r="B40" s="104" t="s">
        <v>276</v>
      </c>
      <c r="C40" s="32">
        <v>4993145</v>
      </c>
      <c r="D40" s="33" t="s">
        <v>248</v>
      </c>
      <c r="E40" s="964" t="s">
        <v>277</v>
      </c>
      <c r="F40" s="964" t="s">
        <v>111</v>
      </c>
      <c r="G40" s="964"/>
      <c r="H40" s="151">
        <f>VLOOKUP(C40,'Общий прайс'!$A:C,3,0)</f>
        <v>29088</v>
      </c>
      <c r="I40" s="96">
        <f t="shared" si="0"/>
        <v>20361.599999999999</v>
      </c>
      <c r="J40" s="1063" t="s">
        <v>1309</v>
      </c>
      <c r="K40" s="1125"/>
    </row>
    <row r="41" spans="1:11" s="25" customFormat="1" ht="15" customHeight="1">
      <c r="A41" s="968"/>
      <c r="B41" s="104" t="s">
        <v>278</v>
      </c>
      <c r="C41" s="32">
        <v>4993146</v>
      </c>
      <c r="D41" s="33" t="s">
        <v>249</v>
      </c>
      <c r="E41" s="965"/>
      <c r="F41" s="965"/>
      <c r="G41" s="965"/>
      <c r="H41" s="151">
        <f>VLOOKUP(C41,'Общий прайс'!$A:C,3,0)</f>
        <v>29088</v>
      </c>
      <c r="I41" s="96">
        <f t="shared" si="0"/>
        <v>20361.599999999999</v>
      </c>
      <c r="J41" s="934"/>
      <c r="K41" s="1125"/>
    </row>
    <row r="42" spans="1:11" s="25" customFormat="1" ht="15" customHeight="1">
      <c r="A42" s="968"/>
      <c r="B42" s="104" t="s">
        <v>279</v>
      </c>
      <c r="C42" s="32">
        <v>4993147</v>
      </c>
      <c r="D42" s="33" t="s">
        <v>250</v>
      </c>
      <c r="E42" s="965"/>
      <c r="F42" s="965"/>
      <c r="G42" s="965"/>
      <c r="H42" s="151">
        <f>VLOOKUP(C42,'Общий прайс'!$A:C,3,0)</f>
        <v>29088</v>
      </c>
      <c r="I42" s="96">
        <f t="shared" si="0"/>
        <v>20361.599999999999</v>
      </c>
      <c r="J42" s="934"/>
      <c r="K42" s="1125"/>
    </row>
    <row r="43" spans="1:11" s="25" customFormat="1" ht="15" customHeight="1">
      <c r="A43" s="968"/>
      <c r="B43" s="104" t="s">
        <v>280</v>
      </c>
      <c r="C43" s="32">
        <v>4993148</v>
      </c>
      <c r="D43" s="33" t="s">
        <v>251</v>
      </c>
      <c r="E43" s="965"/>
      <c r="F43" s="965"/>
      <c r="G43" s="965"/>
      <c r="H43" s="151">
        <f>VLOOKUP(C43,'Общий прайс'!$A:C,3,0)</f>
        <v>29088</v>
      </c>
      <c r="I43" s="96">
        <f t="shared" si="0"/>
        <v>20361.599999999999</v>
      </c>
      <c r="J43" s="934"/>
      <c r="K43" s="1125"/>
    </row>
    <row r="44" spans="1:11" s="25" customFormat="1" ht="15" customHeight="1">
      <c r="A44" s="968"/>
      <c r="B44" s="104" t="s">
        <v>281</v>
      </c>
      <c r="C44" s="32">
        <v>4993220</v>
      </c>
      <c r="D44" s="33" t="s">
        <v>252</v>
      </c>
      <c r="E44" s="965"/>
      <c r="F44" s="965"/>
      <c r="G44" s="965"/>
      <c r="H44" s="151">
        <f>VLOOKUP(C44,'Общий прайс'!$A:C,3,0)</f>
        <v>29088</v>
      </c>
      <c r="I44" s="96">
        <f t="shared" si="0"/>
        <v>20361.599999999999</v>
      </c>
      <c r="J44" s="934"/>
      <c r="K44" s="1125"/>
    </row>
    <row r="45" spans="1:11" s="25" customFormat="1" ht="15" customHeight="1">
      <c r="A45" s="968"/>
      <c r="B45" s="104" t="s">
        <v>282</v>
      </c>
      <c r="C45" s="32">
        <v>4993221</v>
      </c>
      <c r="D45" s="33" t="s">
        <v>253</v>
      </c>
      <c r="E45" s="965"/>
      <c r="F45" s="965"/>
      <c r="G45" s="965"/>
      <c r="H45" s="151">
        <f>VLOOKUP(C45,'Общий прайс'!$A:C,3,0)</f>
        <v>29088</v>
      </c>
      <c r="I45" s="96">
        <f t="shared" si="0"/>
        <v>20361.599999999999</v>
      </c>
      <c r="J45" s="934"/>
      <c r="K45" s="1125"/>
    </row>
    <row r="46" spans="1:11" s="25" customFormat="1" ht="15" customHeight="1">
      <c r="A46" s="968"/>
      <c r="B46" s="104" t="s">
        <v>283</v>
      </c>
      <c r="C46" s="32">
        <v>4993222</v>
      </c>
      <c r="D46" s="33" t="s">
        <v>254</v>
      </c>
      <c r="E46" s="965"/>
      <c r="F46" s="965"/>
      <c r="G46" s="965"/>
      <c r="H46" s="151">
        <f>VLOOKUP(C46,'Общий прайс'!$A:C,3,0)</f>
        <v>29088</v>
      </c>
      <c r="I46" s="96">
        <f t="shared" si="0"/>
        <v>20361.599999999999</v>
      </c>
      <c r="J46" s="934"/>
      <c r="K46" s="1125"/>
    </row>
    <row r="47" spans="1:11" s="25" customFormat="1" ht="15" customHeight="1">
      <c r="A47" s="392"/>
      <c r="B47" s="393" t="s">
        <v>1912</v>
      </c>
      <c r="C47" s="381">
        <v>4993556</v>
      </c>
      <c r="D47" s="394" t="s">
        <v>1749</v>
      </c>
      <c r="E47" s="965"/>
      <c r="F47" s="965"/>
      <c r="G47" s="965"/>
      <c r="H47" s="151">
        <f>VLOOKUP(C47,'Общий прайс'!$A:C,3,0)</f>
        <v>29088</v>
      </c>
      <c r="I47" s="96">
        <f t="shared" ref="I47" si="3">H47*(1-$I$8)</f>
        <v>20361.599999999999</v>
      </c>
      <c r="J47" s="1071"/>
      <c r="K47" s="1126"/>
    </row>
    <row r="48" spans="1:11" s="25" customFormat="1" ht="15" customHeight="1">
      <c r="A48" s="121" t="s">
        <v>1377</v>
      </c>
      <c r="B48" s="104" t="s">
        <v>1377</v>
      </c>
      <c r="C48" s="32">
        <v>4993244</v>
      </c>
      <c r="D48" s="33" t="s">
        <v>255</v>
      </c>
      <c r="E48" s="966"/>
      <c r="F48" s="966"/>
      <c r="G48" s="966"/>
      <c r="H48" s="151">
        <f>VLOOKUP(C48,'Общий прайс'!$A:C,3,0)</f>
        <v>29088</v>
      </c>
      <c r="I48" s="96">
        <f t="shared" si="0"/>
        <v>20361.599999999999</v>
      </c>
      <c r="J48" s="934"/>
      <c r="K48" s="1125"/>
    </row>
    <row r="49" spans="1:11" s="25" customFormat="1" ht="15" customHeight="1">
      <c r="A49" s="962" t="s">
        <v>1370</v>
      </c>
      <c r="B49" s="963"/>
      <c r="C49" s="963"/>
      <c r="D49" s="963"/>
      <c r="E49" s="991"/>
      <c r="F49" s="989"/>
      <c r="G49" s="989"/>
      <c r="H49" s="989"/>
      <c r="I49" s="989"/>
      <c r="J49" s="990"/>
      <c r="K49" s="1125"/>
    </row>
    <row r="50" spans="1:11" s="25" customFormat="1" ht="15" customHeight="1">
      <c r="A50" s="967"/>
      <c r="B50" s="104" t="s">
        <v>284</v>
      </c>
      <c r="C50" s="32">
        <v>4993149</v>
      </c>
      <c r="D50" s="33" t="s">
        <v>248</v>
      </c>
      <c r="E50" s="964" t="s">
        <v>285</v>
      </c>
      <c r="F50" s="964" t="s">
        <v>1363</v>
      </c>
      <c r="G50" s="964"/>
      <c r="H50" s="151">
        <f>VLOOKUP(C50,'Общий прайс'!$A:C,3,0)</f>
        <v>32888</v>
      </c>
      <c r="I50" s="96">
        <f t="shared" si="0"/>
        <v>23021.599999999999</v>
      </c>
      <c r="J50" s="1063" t="s">
        <v>1309</v>
      </c>
      <c r="K50" s="1125"/>
    </row>
    <row r="51" spans="1:11" s="25" customFormat="1" ht="15" customHeight="1">
      <c r="A51" s="968"/>
      <c r="B51" s="104" t="s">
        <v>286</v>
      </c>
      <c r="C51" s="32">
        <v>4993150</v>
      </c>
      <c r="D51" s="33" t="s">
        <v>249</v>
      </c>
      <c r="E51" s="965"/>
      <c r="F51" s="965"/>
      <c r="G51" s="965"/>
      <c r="H51" s="151">
        <f>VLOOKUP(C51,'Общий прайс'!$A:C,3,0)</f>
        <v>32888</v>
      </c>
      <c r="I51" s="96">
        <f t="shared" si="0"/>
        <v>23021.599999999999</v>
      </c>
      <c r="J51" s="934"/>
      <c r="K51" s="1125"/>
    </row>
    <row r="52" spans="1:11" s="25" customFormat="1" ht="15" customHeight="1">
      <c r="A52" s="968"/>
      <c r="B52" s="104" t="s">
        <v>287</v>
      </c>
      <c r="C52" s="32">
        <v>4993151</v>
      </c>
      <c r="D52" s="33" t="s">
        <v>250</v>
      </c>
      <c r="E52" s="965"/>
      <c r="F52" s="965"/>
      <c r="G52" s="965"/>
      <c r="H52" s="151">
        <f>VLOOKUP(C52,'Общий прайс'!$A:C,3,0)</f>
        <v>32888</v>
      </c>
      <c r="I52" s="96">
        <f t="shared" si="0"/>
        <v>23021.599999999999</v>
      </c>
      <c r="J52" s="934"/>
      <c r="K52" s="1125"/>
    </row>
    <row r="53" spans="1:11" s="25" customFormat="1" ht="15" customHeight="1">
      <c r="A53" s="968"/>
      <c r="B53" s="104" t="s">
        <v>288</v>
      </c>
      <c r="C53" s="32">
        <v>4993152</v>
      </c>
      <c r="D53" s="33" t="s">
        <v>251</v>
      </c>
      <c r="E53" s="965"/>
      <c r="F53" s="965"/>
      <c r="G53" s="965"/>
      <c r="H53" s="151">
        <f>VLOOKUP(C53,'Общий прайс'!$A:C,3,0)</f>
        <v>32888</v>
      </c>
      <c r="I53" s="96">
        <f t="shared" si="0"/>
        <v>23021.599999999999</v>
      </c>
      <c r="J53" s="934"/>
      <c r="K53" s="1125"/>
    </row>
    <row r="54" spans="1:11" s="25" customFormat="1" ht="15" customHeight="1">
      <c r="A54" s="968"/>
      <c r="B54" s="104" t="s">
        <v>289</v>
      </c>
      <c r="C54" s="32">
        <v>4993223</v>
      </c>
      <c r="D54" s="33" t="s">
        <v>252</v>
      </c>
      <c r="E54" s="965"/>
      <c r="F54" s="965"/>
      <c r="G54" s="965"/>
      <c r="H54" s="151">
        <f>VLOOKUP(C54,'Общий прайс'!$A:C,3,0)</f>
        <v>32888</v>
      </c>
      <c r="I54" s="96">
        <f t="shared" si="0"/>
        <v>23021.599999999999</v>
      </c>
      <c r="J54" s="934"/>
      <c r="K54" s="1125"/>
    </row>
    <row r="55" spans="1:11" s="25" customFormat="1" ht="15" customHeight="1">
      <c r="A55" s="968"/>
      <c r="B55" s="104" t="s">
        <v>290</v>
      </c>
      <c r="C55" s="32">
        <v>4993224</v>
      </c>
      <c r="D55" s="33" t="s">
        <v>253</v>
      </c>
      <c r="E55" s="965"/>
      <c r="F55" s="965"/>
      <c r="G55" s="965"/>
      <c r="H55" s="151">
        <f>VLOOKUP(C55,'Общий прайс'!$A:C,3,0)</f>
        <v>32888</v>
      </c>
      <c r="I55" s="96">
        <f t="shared" si="0"/>
        <v>23021.599999999999</v>
      </c>
      <c r="J55" s="934"/>
      <c r="K55" s="1125"/>
    </row>
    <row r="56" spans="1:11" s="25" customFormat="1" ht="15" customHeight="1">
      <c r="A56" s="968"/>
      <c r="B56" s="104" t="s">
        <v>291</v>
      </c>
      <c r="C56" s="32">
        <v>4993225</v>
      </c>
      <c r="D56" s="33" t="s">
        <v>254</v>
      </c>
      <c r="E56" s="965"/>
      <c r="F56" s="965"/>
      <c r="G56" s="965"/>
      <c r="H56" s="151">
        <f>VLOOKUP(C56,'Общий прайс'!$A:C,3,0)</f>
        <v>32888</v>
      </c>
      <c r="I56" s="96">
        <f t="shared" si="0"/>
        <v>23021.599999999999</v>
      </c>
      <c r="J56" s="934"/>
      <c r="K56" s="1125"/>
    </row>
    <row r="57" spans="1:11" s="25" customFormat="1" ht="15" customHeight="1">
      <c r="A57" s="338"/>
      <c r="B57" s="339" t="s">
        <v>1851</v>
      </c>
      <c r="C57" s="32">
        <v>4993558</v>
      </c>
      <c r="D57" s="340" t="s">
        <v>1749</v>
      </c>
      <c r="E57" s="965"/>
      <c r="F57" s="965"/>
      <c r="G57" s="965"/>
      <c r="H57" s="151">
        <f>VLOOKUP(C57,'Общий прайс'!$A:C,3,0)</f>
        <v>32888</v>
      </c>
      <c r="I57" s="96">
        <f t="shared" ref="I57" si="4">H57*(1-$I$8)</f>
        <v>23021.599999999999</v>
      </c>
      <c r="J57" s="934"/>
      <c r="K57" s="1125"/>
    </row>
    <row r="58" spans="1:11" s="25" customFormat="1" ht="15" customHeight="1">
      <c r="A58" s="121" t="s">
        <v>291</v>
      </c>
      <c r="B58" s="104" t="s">
        <v>1724</v>
      </c>
      <c r="C58" s="32">
        <v>4993245</v>
      </c>
      <c r="D58" s="33" t="s">
        <v>255</v>
      </c>
      <c r="E58" s="966"/>
      <c r="F58" s="966"/>
      <c r="G58" s="966"/>
      <c r="H58" s="151">
        <f>VLOOKUP(C58,'Общий прайс'!$A:C,3,0)</f>
        <v>32888</v>
      </c>
      <c r="I58" s="96">
        <f t="shared" si="0"/>
        <v>23021.599999999999</v>
      </c>
      <c r="J58" s="934"/>
      <c r="K58" s="1125"/>
    </row>
    <row r="59" spans="1:11" s="25" customFormat="1" ht="15" customHeight="1">
      <c r="A59" s="962" t="s">
        <v>1644</v>
      </c>
      <c r="B59" s="963"/>
      <c r="C59" s="963"/>
      <c r="D59" s="963"/>
      <c r="E59" s="991"/>
      <c r="F59" s="989"/>
      <c r="G59" s="989"/>
      <c r="H59" s="989"/>
      <c r="I59" s="989"/>
      <c r="J59" s="990"/>
      <c r="K59" s="1125"/>
    </row>
    <row r="60" spans="1:11" s="25" customFormat="1" ht="15" customHeight="1">
      <c r="A60" s="967"/>
      <c r="B60" s="309" t="s">
        <v>1646</v>
      </c>
      <c r="C60" s="32">
        <v>4991209</v>
      </c>
      <c r="D60" s="308" t="s">
        <v>248</v>
      </c>
      <c r="E60" s="964" t="s">
        <v>1653</v>
      </c>
      <c r="F60" s="964" t="s">
        <v>1654</v>
      </c>
      <c r="G60" s="964"/>
      <c r="H60" s="151">
        <f>VLOOKUP(C60,'Общий прайс'!$A:C,3,0)</f>
        <v>30288</v>
      </c>
      <c r="I60" s="96">
        <f t="shared" ref="I60:I75" si="5">H60*(1-$I$8)</f>
        <v>21201.599999999999</v>
      </c>
      <c r="J60" s="1097" t="s">
        <v>1346</v>
      </c>
      <c r="K60" s="1125"/>
    </row>
    <row r="61" spans="1:11" s="25" customFormat="1" ht="15" customHeight="1">
      <c r="A61" s="968"/>
      <c r="B61" s="309" t="s">
        <v>1650</v>
      </c>
      <c r="C61" s="32">
        <v>4991214</v>
      </c>
      <c r="D61" s="308" t="s">
        <v>255</v>
      </c>
      <c r="E61" s="965"/>
      <c r="F61" s="965"/>
      <c r="G61" s="965"/>
      <c r="H61" s="151">
        <f>VLOOKUP(C61,'Общий прайс'!$A:C,3,0)</f>
        <v>30288</v>
      </c>
      <c r="I61" s="96">
        <f t="shared" si="5"/>
        <v>21201.599999999999</v>
      </c>
      <c r="J61" s="1098"/>
      <c r="K61" s="1125"/>
    </row>
    <row r="62" spans="1:11" s="25" customFormat="1" ht="15" customHeight="1">
      <c r="A62" s="968"/>
      <c r="B62" s="309" t="s">
        <v>1649</v>
      </c>
      <c r="C62" s="32">
        <v>4991213</v>
      </c>
      <c r="D62" s="308" t="s">
        <v>252</v>
      </c>
      <c r="E62" s="965"/>
      <c r="F62" s="965"/>
      <c r="G62" s="965"/>
      <c r="H62" s="151">
        <f>VLOOKUP(C62,'Общий прайс'!$A:C,3,0)</f>
        <v>30288</v>
      </c>
      <c r="I62" s="96">
        <f t="shared" si="5"/>
        <v>21201.599999999999</v>
      </c>
      <c r="J62" s="1098"/>
      <c r="K62" s="1125"/>
    </row>
    <row r="63" spans="1:11" s="25" customFormat="1" ht="15" customHeight="1">
      <c r="A63" s="968"/>
      <c r="B63" s="309" t="s">
        <v>1647</v>
      </c>
      <c r="C63" s="32">
        <v>4991215</v>
      </c>
      <c r="D63" s="308" t="s">
        <v>254</v>
      </c>
      <c r="E63" s="965"/>
      <c r="F63" s="965"/>
      <c r="G63" s="965"/>
      <c r="H63" s="151">
        <f>VLOOKUP(C63,'Общий прайс'!$A:C,3,0)</f>
        <v>30288</v>
      </c>
      <c r="I63" s="96">
        <f t="shared" si="5"/>
        <v>21201.599999999999</v>
      </c>
      <c r="J63" s="1098"/>
      <c r="K63" s="1125"/>
    </row>
    <row r="64" spans="1:11" s="25" customFormat="1" ht="15" customHeight="1">
      <c r="A64" s="968"/>
      <c r="B64" s="309" t="s">
        <v>1648</v>
      </c>
      <c r="C64" s="32">
        <v>4991216</v>
      </c>
      <c r="D64" s="308" t="s">
        <v>253</v>
      </c>
      <c r="E64" s="965"/>
      <c r="F64" s="965"/>
      <c r="G64" s="965"/>
      <c r="H64" s="151">
        <f>VLOOKUP(C64,'Общий прайс'!$A:C,3,0)</f>
        <v>30288</v>
      </c>
      <c r="I64" s="96">
        <f t="shared" si="5"/>
        <v>21201.599999999999</v>
      </c>
      <c r="J64" s="1098"/>
      <c r="K64" s="1125"/>
    </row>
    <row r="65" spans="1:11" s="25" customFormat="1" ht="15" customHeight="1">
      <c r="A65" s="968"/>
      <c r="B65" s="309" t="s">
        <v>1645</v>
      </c>
      <c r="C65" s="32">
        <v>4991211</v>
      </c>
      <c r="D65" s="308" t="s">
        <v>250</v>
      </c>
      <c r="E65" s="965"/>
      <c r="F65" s="965"/>
      <c r="G65" s="965"/>
      <c r="H65" s="151">
        <f>VLOOKUP(C65,'Общий прайс'!$A:C,3,0)</f>
        <v>30288</v>
      </c>
      <c r="I65" s="96">
        <f t="shared" si="5"/>
        <v>21201.599999999999</v>
      </c>
      <c r="J65" s="1098"/>
      <c r="K65" s="1125"/>
    </row>
    <row r="66" spans="1:11" s="25" customFormat="1" ht="15" customHeight="1">
      <c r="A66" s="968"/>
      <c r="B66" s="309" t="s">
        <v>1651</v>
      </c>
      <c r="C66" s="32">
        <v>4991212</v>
      </c>
      <c r="D66" s="308" t="s">
        <v>251</v>
      </c>
      <c r="E66" s="965"/>
      <c r="F66" s="965"/>
      <c r="G66" s="965"/>
      <c r="H66" s="151">
        <f>VLOOKUP(C66,'Общий прайс'!$A:C,3,0)</f>
        <v>30288</v>
      </c>
      <c r="I66" s="96">
        <f t="shared" si="5"/>
        <v>21201.599999999999</v>
      </c>
      <c r="J66" s="1098"/>
      <c r="K66" s="1125"/>
    </row>
    <row r="67" spans="1:11" s="25" customFormat="1" ht="15" customHeight="1">
      <c r="A67" s="338"/>
      <c r="B67" s="339" t="s">
        <v>1852</v>
      </c>
      <c r="C67" s="32">
        <v>4993557</v>
      </c>
      <c r="D67" s="340" t="s">
        <v>1749</v>
      </c>
      <c r="E67" s="965"/>
      <c r="F67" s="965"/>
      <c r="G67" s="965"/>
      <c r="H67" s="151">
        <f>VLOOKUP(C67,'Общий прайс'!$A:C,3,0)</f>
        <v>30288</v>
      </c>
      <c r="I67" s="96">
        <f t="shared" ref="I67" si="6">H67*(1-$I$8)</f>
        <v>21201.599999999999</v>
      </c>
      <c r="J67" s="1098"/>
      <c r="K67" s="1125"/>
    </row>
    <row r="68" spans="1:11" s="25" customFormat="1" ht="15" customHeight="1">
      <c r="A68" s="121" t="s">
        <v>1646</v>
      </c>
      <c r="B68" s="309" t="s">
        <v>1652</v>
      </c>
      <c r="C68" s="32">
        <v>4991210</v>
      </c>
      <c r="D68" s="308" t="s">
        <v>249</v>
      </c>
      <c r="E68" s="966"/>
      <c r="F68" s="966"/>
      <c r="G68" s="966"/>
      <c r="H68" s="151">
        <f>VLOOKUP(C68,'Общий прайс'!$A:C,3,0)</f>
        <v>30288</v>
      </c>
      <c r="I68" s="96">
        <f t="shared" si="5"/>
        <v>21201.599999999999</v>
      </c>
      <c r="J68" s="1099"/>
      <c r="K68" s="1125"/>
    </row>
    <row r="69" spans="1:11" s="25" customFormat="1" ht="15" customHeight="1">
      <c r="A69" s="1022" t="s">
        <v>2855</v>
      </c>
      <c r="B69" s="1023"/>
      <c r="C69" s="1023"/>
      <c r="D69" s="1023"/>
      <c r="E69" s="1086"/>
      <c r="F69" s="1087"/>
      <c r="G69" s="1087"/>
      <c r="H69" s="1087"/>
      <c r="I69" s="1087"/>
      <c r="J69" s="1088"/>
      <c r="K69" s="1127"/>
    </row>
    <row r="70" spans="1:11" s="25" customFormat="1" ht="22.5" customHeight="1">
      <c r="A70" s="704"/>
      <c r="B70" s="683" t="s">
        <v>2857</v>
      </c>
      <c r="C70" s="32">
        <v>4993909</v>
      </c>
      <c r="D70" s="682" t="s">
        <v>249</v>
      </c>
      <c r="E70" s="1104" t="s">
        <v>1230</v>
      </c>
      <c r="F70" s="1104" t="s">
        <v>2861</v>
      </c>
      <c r="G70" s="1107"/>
      <c r="H70" s="707">
        <f>VLOOKUP(C70,'Общий прайс'!$A:C,3,0)</f>
        <v>32888</v>
      </c>
      <c r="I70" s="708">
        <f t="shared" si="5"/>
        <v>23021.599999999999</v>
      </c>
      <c r="J70" s="1108" t="s">
        <v>1345</v>
      </c>
      <c r="K70" s="1127"/>
    </row>
    <row r="71" spans="1:11" s="25" customFormat="1" ht="22.5" customHeight="1">
      <c r="A71" s="705"/>
      <c r="B71" s="683" t="s">
        <v>2858</v>
      </c>
      <c r="C71" s="32">
        <v>4993914</v>
      </c>
      <c r="D71" s="684" t="s">
        <v>254</v>
      </c>
      <c r="E71" s="1104"/>
      <c r="F71" s="1104"/>
      <c r="G71" s="1107"/>
      <c r="H71" s="707">
        <f>VLOOKUP(C71,'Общий прайс'!$A:C,3,0)</f>
        <v>32888</v>
      </c>
      <c r="I71" s="708">
        <f t="shared" si="5"/>
        <v>23021.599999999999</v>
      </c>
      <c r="J71" s="1013"/>
      <c r="K71" s="1127"/>
    </row>
    <row r="72" spans="1:11" s="25" customFormat="1" ht="22.5" customHeight="1">
      <c r="A72" s="705"/>
      <c r="B72" s="683" t="s">
        <v>2859</v>
      </c>
      <c r="C72" s="32">
        <v>4993912</v>
      </c>
      <c r="D72" s="684" t="s">
        <v>252</v>
      </c>
      <c r="E72" s="1104"/>
      <c r="F72" s="1104"/>
      <c r="G72" s="1107"/>
      <c r="H72" s="707">
        <f>VLOOKUP(C72,'Общий прайс'!$A:C,3,0)</f>
        <v>32888</v>
      </c>
      <c r="I72" s="708">
        <f t="shared" si="5"/>
        <v>23021.599999999999</v>
      </c>
      <c r="J72" s="1013"/>
      <c r="K72" s="1127"/>
    </row>
    <row r="73" spans="1:11" s="25" customFormat="1" ht="20.25" customHeight="1">
      <c r="A73" s="705"/>
      <c r="B73" s="683" t="s">
        <v>2860</v>
      </c>
      <c r="C73" s="32">
        <v>4993908</v>
      </c>
      <c r="D73" s="684" t="s">
        <v>248</v>
      </c>
      <c r="E73" s="1104"/>
      <c r="F73" s="1104"/>
      <c r="G73" s="1107"/>
      <c r="H73" s="707">
        <f>VLOOKUP(C73,'Общий прайс'!$A:C,3,0)</f>
        <v>32888</v>
      </c>
      <c r="I73" s="708">
        <f t="shared" si="5"/>
        <v>23021.599999999999</v>
      </c>
      <c r="J73" s="1013"/>
      <c r="K73" s="1127"/>
    </row>
    <row r="74" spans="1:11" s="25" customFormat="1" ht="24.75" customHeight="1">
      <c r="B74" s="683" t="s">
        <v>2856</v>
      </c>
      <c r="C74" s="32">
        <v>4993915</v>
      </c>
      <c r="D74" s="684" t="s">
        <v>253</v>
      </c>
      <c r="E74" s="1104"/>
      <c r="F74" s="1104"/>
      <c r="G74" s="1107"/>
      <c r="H74" s="707">
        <f>VLOOKUP(C74,'Общий прайс'!$A:C,3,0)</f>
        <v>32888</v>
      </c>
      <c r="I74" s="708">
        <f t="shared" si="5"/>
        <v>23021.599999999999</v>
      </c>
      <c r="J74" s="1013"/>
      <c r="K74" s="1127"/>
    </row>
    <row r="75" spans="1:11" s="25" customFormat="1" ht="24.75" customHeight="1">
      <c r="A75" s="706" t="s">
        <v>2857</v>
      </c>
      <c r="B75" s="694" t="s">
        <v>2902</v>
      </c>
      <c r="C75" s="702">
        <v>4993911</v>
      </c>
      <c r="D75" s="703" t="s">
        <v>251</v>
      </c>
      <c r="E75" s="1104"/>
      <c r="F75" s="1104"/>
      <c r="G75" s="1107"/>
      <c r="H75" s="707">
        <f>VLOOKUP(C75,'Общий прайс'!$A:C,3,0)</f>
        <v>32888</v>
      </c>
      <c r="I75" s="708">
        <f t="shared" si="5"/>
        <v>23021.599999999999</v>
      </c>
      <c r="J75" s="1014"/>
      <c r="K75" s="1128"/>
    </row>
    <row r="76" spans="1:11" s="25" customFormat="1" ht="15" customHeight="1">
      <c r="A76" s="1022" t="s">
        <v>1371</v>
      </c>
      <c r="B76" s="1023"/>
      <c r="C76" s="1023"/>
      <c r="D76" s="1023"/>
      <c r="E76" s="991"/>
      <c r="F76" s="989"/>
      <c r="G76" s="989"/>
      <c r="H76" s="989"/>
      <c r="I76" s="989"/>
      <c r="J76" s="990"/>
      <c r="K76" s="1125"/>
    </row>
    <row r="77" spans="1:11" s="25" customFormat="1" ht="15" customHeight="1">
      <c r="A77" s="967"/>
      <c r="B77" s="34" t="s">
        <v>292</v>
      </c>
      <c r="C77" s="29">
        <v>4993198</v>
      </c>
      <c r="D77" s="33" t="s">
        <v>252</v>
      </c>
      <c r="E77" s="964" t="s">
        <v>293</v>
      </c>
      <c r="F77" s="964" t="s">
        <v>1364</v>
      </c>
      <c r="G77" s="964"/>
      <c r="H77" s="151">
        <f>VLOOKUP(C77,'Общий прайс'!$A:C,3,0)</f>
        <v>26388</v>
      </c>
      <c r="I77" s="96">
        <f t="shared" si="0"/>
        <v>18471.599999999999</v>
      </c>
      <c r="J77" s="1063" t="s">
        <v>1323</v>
      </c>
      <c r="K77" s="1125"/>
    </row>
    <row r="78" spans="1:11" s="25" customFormat="1" ht="15" customHeight="1">
      <c r="A78" s="968"/>
      <c r="B78" s="34" t="s">
        <v>294</v>
      </c>
      <c r="C78" s="29">
        <v>4993199</v>
      </c>
      <c r="D78" s="33" t="s">
        <v>253</v>
      </c>
      <c r="E78" s="965"/>
      <c r="F78" s="965"/>
      <c r="G78" s="965"/>
      <c r="H78" s="151">
        <f>VLOOKUP(C78,'Общий прайс'!$A:C,3,0)</f>
        <v>26388</v>
      </c>
      <c r="I78" s="96">
        <f t="shared" si="0"/>
        <v>18471.599999999999</v>
      </c>
      <c r="J78" s="934"/>
      <c r="K78" s="1125"/>
    </row>
    <row r="79" spans="1:11" s="25" customFormat="1" ht="15" customHeight="1">
      <c r="A79" s="968"/>
      <c r="B79" s="34" t="s">
        <v>295</v>
      </c>
      <c r="C79" s="29">
        <v>4993200</v>
      </c>
      <c r="D79" s="33" t="s">
        <v>254</v>
      </c>
      <c r="E79" s="965"/>
      <c r="F79" s="965"/>
      <c r="G79" s="965"/>
      <c r="H79" s="151">
        <f>VLOOKUP(C79,'Общий прайс'!$A:C,3,0)</f>
        <v>26388</v>
      </c>
      <c r="I79" s="96">
        <f t="shared" si="0"/>
        <v>18471.599999999999</v>
      </c>
      <c r="J79" s="934"/>
      <c r="K79" s="1125"/>
    </row>
    <row r="80" spans="1:11" s="25" customFormat="1" ht="15" customHeight="1">
      <c r="A80" s="968"/>
      <c r="B80" s="34" t="s">
        <v>1725</v>
      </c>
      <c r="C80" s="29">
        <v>4993237</v>
      </c>
      <c r="D80" s="33" t="s">
        <v>255</v>
      </c>
      <c r="E80" s="965"/>
      <c r="F80" s="965"/>
      <c r="G80" s="965"/>
      <c r="H80" s="151">
        <f>VLOOKUP(C80,'Общий прайс'!$A:C,3,0)</f>
        <v>26388</v>
      </c>
      <c r="I80" s="96">
        <f t="shared" si="0"/>
        <v>18471.599999999999</v>
      </c>
      <c r="J80" s="934"/>
      <c r="K80" s="1125"/>
    </row>
    <row r="81" spans="1:11" s="25" customFormat="1" ht="15" customHeight="1">
      <c r="A81" s="968"/>
      <c r="B81" s="104" t="s">
        <v>296</v>
      </c>
      <c r="C81" s="32">
        <v>4993114</v>
      </c>
      <c r="D81" s="33" t="s">
        <v>248</v>
      </c>
      <c r="E81" s="965"/>
      <c r="F81" s="965"/>
      <c r="G81" s="965"/>
      <c r="H81" s="151">
        <f>VLOOKUP(C81,'Общий прайс'!$A:C,3,0)</f>
        <v>26388</v>
      </c>
      <c r="I81" s="96">
        <f t="shared" si="0"/>
        <v>18471.599999999999</v>
      </c>
      <c r="J81" s="934"/>
      <c r="K81" s="1125"/>
    </row>
    <row r="82" spans="1:11" s="25" customFormat="1" ht="15" customHeight="1">
      <c r="A82" s="968"/>
      <c r="B82" s="104" t="s">
        <v>297</v>
      </c>
      <c r="C82" s="32">
        <v>4993115</v>
      </c>
      <c r="D82" s="33" t="s">
        <v>249</v>
      </c>
      <c r="E82" s="965"/>
      <c r="F82" s="965"/>
      <c r="G82" s="965"/>
      <c r="H82" s="151">
        <f>VLOOKUP(C82,'Общий прайс'!$A:C,3,0)</f>
        <v>26388</v>
      </c>
      <c r="I82" s="96">
        <f t="shared" si="0"/>
        <v>18471.599999999999</v>
      </c>
      <c r="J82" s="934"/>
      <c r="K82" s="1125"/>
    </row>
    <row r="83" spans="1:11" s="25" customFormat="1" ht="15" customHeight="1">
      <c r="A83" s="968"/>
      <c r="B83" s="104" t="s">
        <v>298</v>
      </c>
      <c r="C83" s="32">
        <v>4993116</v>
      </c>
      <c r="D83" s="33" t="s">
        <v>250</v>
      </c>
      <c r="E83" s="965"/>
      <c r="F83" s="965"/>
      <c r="G83" s="965"/>
      <c r="H83" s="151">
        <f>VLOOKUP(C83,'Общий прайс'!$A:C,3,0)</f>
        <v>26388</v>
      </c>
      <c r="I83" s="96">
        <f t="shared" si="0"/>
        <v>18471.599999999999</v>
      </c>
      <c r="J83" s="934"/>
      <c r="K83" s="1125"/>
    </row>
    <row r="84" spans="1:11" s="25" customFormat="1" ht="15" customHeight="1">
      <c r="A84" s="623"/>
      <c r="B84" s="631" t="s">
        <v>2744</v>
      </c>
      <c r="C84" s="625">
        <v>4993559</v>
      </c>
      <c r="D84" s="626" t="s">
        <v>1749</v>
      </c>
      <c r="E84" s="965"/>
      <c r="F84" s="965"/>
      <c r="G84" s="965"/>
      <c r="H84" s="151">
        <f>VLOOKUP(C84,'Общий прайс'!$A:C,3,0)</f>
        <v>26388</v>
      </c>
      <c r="I84" s="96">
        <f t="shared" ref="I84" si="7">H84*(1-$I$8)</f>
        <v>18471.599999999999</v>
      </c>
      <c r="J84" s="1081"/>
      <c r="K84" s="1129"/>
    </row>
    <row r="85" spans="1:11" s="25" customFormat="1" ht="15" customHeight="1">
      <c r="A85" s="121" t="s">
        <v>294</v>
      </c>
      <c r="B85" s="104" t="s">
        <v>299</v>
      </c>
      <c r="C85" s="32">
        <v>4993128</v>
      </c>
      <c r="D85" s="33" t="s">
        <v>251</v>
      </c>
      <c r="E85" s="966"/>
      <c r="F85" s="966"/>
      <c r="G85" s="966"/>
      <c r="H85" s="151">
        <f>VLOOKUP(C85,'Общий прайс'!$A:C,3,0)</f>
        <v>26388</v>
      </c>
      <c r="I85" s="96">
        <f t="shared" si="0"/>
        <v>18471.599999999999</v>
      </c>
      <c r="J85" s="934"/>
      <c r="K85" s="1125"/>
    </row>
    <row r="86" spans="1:11" s="25" customFormat="1" ht="15" customHeight="1">
      <c r="A86" s="962" t="s">
        <v>1601</v>
      </c>
      <c r="B86" s="963"/>
      <c r="C86" s="963"/>
      <c r="D86" s="963"/>
      <c r="E86" s="991"/>
      <c r="F86" s="989"/>
      <c r="G86" s="989"/>
      <c r="H86" s="989"/>
      <c r="I86" s="989"/>
      <c r="J86" s="990"/>
      <c r="K86" s="1130"/>
    </row>
    <row r="87" spans="1:11" s="25" customFormat="1" ht="15" customHeight="1">
      <c r="A87" s="1094"/>
      <c r="B87" s="469" t="s">
        <v>1602</v>
      </c>
      <c r="C87" s="32">
        <v>4993902</v>
      </c>
      <c r="D87" s="468" t="s">
        <v>250</v>
      </c>
      <c r="E87" s="1105" t="s">
        <v>293</v>
      </c>
      <c r="F87" s="1105" t="s">
        <v>1603</v>
      </c>
      <c r="G87" s="1059"/>
      <c r="H87" s="151">
        <f>VLOOKUP(C87,'Общий прайс'!$A:C,3,0)</f>
        <v>27688</v>
      </c>
      <c r="I87" s="96">
        <f>H87*(1-$I$8)</f>
        <v>19381.599999999999</v>
      </c>
      <c r="J87" s="1106" t="s">
        <v>1309</v>
      </c>
      <c r="K87" s="1130"/>
    </row>
    <row r="88" spans="1:11" s="25" customFormat="1" ht="15" customHeight="1">
      <c r="A88" s="1095"/>
      <c r="B88" s="469" t="s">
        <v>1683</v>
      </c>
      <c r="C88" s="32">
        <v>4993901</v>
      </c>
      <c r="D88" s="468" t="s">
        <v>249</v>
      </c>
      <c r="E88" s="1105"/>
      <c r="F88" s="1105"/>
      <c r="G88" s="1059"/>
      <c r="H88" s="151">
        <f>VLOOKUP(C88,'Общий прайс'!$A:C,3,0)</f>
        <v>27688</v>
      </c>
      <c r="I88" s="96">
        <f t="shared" ref="I88:I95" si="8">H88*(1-$I$8)</f>
        <v>19381.599999999999</v>
      </c>
      <c r="J88" s="1106"/>
      <c r="K88" s="1130"/>
    </row>
    <row r="89" spans="1:11" s="25" customFormat="1" ht="15" customHeight="1">
      <c r="A89" s="1095"/>
      <c r="B89" s="469" t="s">
        <v>1754</v>
      </c>
      <c r="C89" s="32">
        <v>4993903</v>
      </c>
      <c r="D89" s="468" t="s">
        <v>251</v>
      </c>
      <c r="E89" s="1105"/>
      <c r="F89" s="1105"/>
      <c r="G89" s="1059"/>
      <c r="H89" s="151">
        <f>VLOOKUP(C89,'Общий прайс'!$A:C,3,0)</f>
        <v>27688</v>
      </c>
      <c r="I89" s="96">
        <f t="shared" si="8"/>
        <v>19381.599999999999</v>
      </c>
      <c r="J89" s="1106"/>
      <c r="K89" s="1130"/>
    </row>
    <row r="90" spans="1:11" s="25" customFormat="1" ht="15" customHeight="1">
      <c r="A90" s="1095"/>
      <c r="B90" s="469" t="s">
        <v>1755</v>
      </c>
      <c r="C90" s="32">
        <v>4993905</v>
      </c>
      <c r="D90" s="468" t="s">
        <v>255</v>
      </c>
      <c r="E90" s="1105"/>
      <c r="F90" s="1105"/>
      <c r="G90" s="1059"/>
      <c r="H90" s="151">
        <f>VLOOKUP(C90,'Общий прайс'!$A:C,3,0)</f>
        <v>27688</v>
      </c>
      <c r="I90" s="96">
        <f t="shared" si="8"/>
        <v>19381.599999999999</v>
      </c>
      <c r="J90" s="1106"/>
      <c r="K90" s="1130"/>
    </row>
    <row r="91" spans="1:11" s="25" customFormat="1" ht="15" customHeight="1">
      <c r="A91" s="1095"/>
      <c r="B91" s="469" t="s">
        <v>1756</v>
      </c>
      <c r="C91" s="32">
        <v>4993904</v>
      </c>
      <c r="D91" s="468" t="s">
        <v>252</v>
      </c>
      <c r="E91" s="1105"/>
      <c r="F91" s="1105"/>
      <c r="G91" s="1059"/>
      <c r="H91" s="151">
        <f>VLOOKUP(C91,'Общий прайс'!$A:C,3,0)</f>
        <v>27688</v>
      </c>
      <c r="I91" s="96">
        <f t="shared" si="8"/>
        <v>19381.599999999999</v>
      </c>
      <c r="J91" s="1106"/>
      <c r="K91" s="1130"/>
    </row>
    <row r="92" spans="1:11" s="25" customFormat="1" ht="15" customHeight="1">
      <c r="A92" s="1095"/>
      <c r="B92" s="469" t="s">
        <v>1757</v>
      </c>
      <c r="C92" s="32">
        <v>4993907</v>
      </c>
      <c r="D92" s="468" t="s">
        <v>253</v>
      </c>
      <c r="E92" s="1105"/>
      <c r="F92" s="1105"/>
      <c r="G92" s="1059"/>
      <c r="H92" s="151">
        <f>VLOOKUP(C92,'Общий прайс'!$A:C,3,0)</f>
        <v>27688</v>
      </c>
      <c r="I92" s="96">
        <f t="shared" si="8"/>
        <v>19381.599999999999</v>
      </c>
      <c r="J92" s="1106"/>
      <c r="K92" s="1130"/>
    </row>
    <row r="93" spans="1:11" s="25" customFormat="1" ht="15" customHeight="1">
      <c r="A93" s="1095"/>
      <c r="B93" s="469" t="s">
        <v>1684</v>
      </c>
      <c r="C93" s="32">
        <v>4993900</v>
      </c>
      <c r="D93" s="468" t="s">
        <v>248</v>
      </c>
      <c r="E93" s="1105"/>
      <c r="F93" s="1105"/>
      <c r="G93" s="1059"/>
      <c r="H93" s="151">
        <f>VLOOKUP(C93,'Общий прайс'!$A:C,3,0)</f>
        <v>27688</v>
      </c>
      <c r="I93" s="96">
        <f t="shared" si="8"/>
        <v>19381.599999999999</v>
      </c>
      <c r="J93" s="1106"/>
      <c r="K93" s="1130"/>
    </row>
    <row r="94" spans="1:11" s="25" customFormat="1" ht="15" customHeight="1">
      <c r="A94" s="471"/>
      <c r="B94" s="469" t="s">
        <v>1855</v>
      </c>
      <c r="C94" s="32">
        <v>4993555</v>
      </c>
      <c r="D94" s="468" t="s">
        <v>1749</v>
      </c>
      <c r="E94" s="1105"/>
      <c r="F94" s="1105"/>
      <c r="G94" s="1059"/>
      <c r="H94" s="151">
        <f>VLOOKUP(C94,'Общий прайс'!$A:C,3,0)</f>
        <v>27688</v>
      </c>
      <c r="I94" s="96">
        <f t="shared" si="8"/>
        <v>19381.599999999999</v>
      </c>
      <c r="J94" s="1106"/>
      <c r="K94" s="1130"/>
    </row>
    <row r="95" spans="1:11" s="25" customFormat="1" ht="15" customHeight="1">
      <c r="A95" s="121" t="s">
        <v>1602</v>
      </c>
      <c r="B95" s="469" t="s">
        <v>1685</v>
      </c>
      <c r="C95" s="32">
        <v>4993906</v>
      </c>
      <c r="D95" s="468" t="s">
        <v>254</v>
      </c>
      <c r="E95" s="1105"/>
      <c r="F95" s="1105"/>
      <c r="G95" s="1059"/>
      <c r="H95" s="151">
        <f>VLOOKUP(C95,'Общий прайс'!$A:C,3,0)</f>
        <v>27688</v>
      </c>
      <c r="I95" s="96">
        <f t="shared" si="8"/>
        <v>19381.599999999999</v>
      </c>
      <c r="J95" s="1106"/>
      <c r="K95" s="1130"/>
    </row>
    <row r="96" spans="1:11" s="25" customFormat="1" ht="15" customHeight="1">
      <c r="A96" s="962" t="s">
        <v>1372</v>
      </c>
      <c r="B96" s="963"/>
      <c r="C96" s="963"/>
      <c r="D96" s="963"/>
      <c r="E96" s="991"/>
      <c r="F96" s="989"/>
      <c r="G96" s="989"/>
      <c r="H96" s="989"/>
      <c r="I96" s="989"/>
      <c r="J96" s="990"/>
      <c r="K96" s="1125"/>
    </row>
    <row r="97" spans="1:11" s="25" customFormat="1" ht="15" customHeight="1">
      <c r="A97" s="967"/>
      <c r="B97" s="104" t="s">
        <v>300</v>
      </c>
      <c r="C97" s="32">
        <v>4993117</v>
      </c>
      <c r="D97" s="33" t="s">
        <v>248</v>
      </c>
      <c r="E97" s="964" t="s">
        <v>1799</v>
      </c>
      <c r="F97" s="964" t="s">
        <v>1365</v>
      </c>
      <c r="G97" s="964"/>
      <c r="H97" s="151">
        <f>VLOOKUP(C97,'Общий прайс'!$A:C,3,0)</f>
        <v>29088</v>
      </c>
      <c r="I97" s="96">
        <f t="shared" si="0"/>
        <v>20361.599999999999</v>
      </c>
      <c r="J97" s="1063" t="s">
        <v>1345</v>
      </c>
      <c r="K97" s="1125"/>
    </row>
    <row r="98" spans="1:11" s="25" customFormat="1" ht="15" customHeight="1">
      <c r="A98" s="968"/>
      <c r="B98" s="104" t="s">
        <v>301</v>
      </c>
      <c r="C98" s="32">
        <v>4993118</v>
      </c>
      <c r="D98" s="33" t="s">
        <v>249</v>
      </c>
      <c r="E98" s="965"/>
      <c r="F98" s="965"/>
      <c r="G98" s="965"/>
      <c r="H98" s="151">
        <f>VLOOKUP(C98,'Общий прайс'!$A:C,3,0)</f>
        <v>29088</v>
      </c>
      <c r="I98" s="96">
        <f t="shared" si="0"/>
        <v>20361.599999999999</v>
      </c>
      <c r="J98" s="934"/>
      <c r="K98" s="1125"/>
    </row>
    <row r="99" spans="1:11" s="25" customFormat="1" ht="15" customHeight="1">
      <c r="A99" s="968"/>
      <c r="B99" s="104" t="s">
        <v>302</v>
      </c>
      <c r="C99" s="32">
        <v>4993119</v>
      </c>
      <c r="D99" s="33" t="s">
        <v>250</v>
      </c>
      <c r="E99" s="965"/>
      <c r="F99" s="965"/>
      <c r="G99" s="965"/>
      <c r="H99" s="151">
        <f>VLOOKUP(C99,'Общий прайс'!$A:C,3,0)</f>
        <v>29088</v>
      </c>
      <c r="I99" s="96">
        <f t="shared" si="0"/>
        <v>20361.599999999999</v>
      </c>
      <c r="J99" s="934"/>
      <c r="K99" s="1125"/>
    </row>
    <row r="100" spans="1:11" s="25" customFormat="1" ht="15" customHeight="1">
      <c r="A100" s="968"/>
      <c r="B100" s="104" t="s">
        <v>303</v>
      </c>
      <c r="C100" s="32">
        <v>4993129</v>
      </c>
      <c r="D100" s="33" t="s">
        <v>251</v>
      </c>
      <c r="E100" s="965"/>
      <c r="F100" s="965"/>
      <c r="G100" s="965"/>
      <c r="H100" s="151">
        <f>VLOOKUP(C100,'Общий прайс'!$A:C,3,0)</f>
        <v>29088</v>
      </c>
      <c r="I100" s="96">
        <f t="shared" si="0"/>
        <v>20361.599999999999</v>
      </c>
      <c r="J100" s="934"/>
      <c r="K100" s="1125"/>
    </row>
    <row r="101" spans="1:11" s="25" customFormat="1" ht="15" customHeight="1">
      <c r="A101" s="968"/>
      <c r="B101" s="34" t="s">
        <v>304</v>
      </c>
      <c r="C101" s="29">
        <v>4993201</v>
      </c>
      <c r="D101" s="33" t="s">
        <v>252</v>
      </c>
      <c r="E101" s="965"/>
      <c r="F101" s="965"/>
      <c r="G101" s="965"/>
      <c r="H101" s="151">
        <f>VLOOKUP(C101,'Общий прайс'!$A:C,3,0)</f>
        <v>29088</v>
      </c>
      <c r="I101" s="96">
        <f t="shared" si="0"/>
        <v>20361.599999999999</v>
      </c>
      <c r="J101" s="934"/>
      <c r="K101" s="1125"/>
    </row>
    <row r="102" spans="1:11" s="25" customFormat="1" ht="15" customHeight="1">
      <c r="A102" s="968"/>
      <c r="B102" s="34" t="s">
        <v>305</v>
      </c>
      <c r="C102" s="29">
        <v>4993203</v>
      </c>
      <c r="D102" s="33" t="s">
        <v>253</v>
      </c>
      <c r="E102" s="965"/>
      <c r="F102" s="965"/>
      <c r="G102" s="965"/>
      <c r="H102" s="151">
        <f>VLOOKUP(C102,'Общий прайс'!$A:C,3,0)</f>
        <v>29088</v>
      </c>
      <c r="I102" s="96">
        <f t="shared" si="0"/>
        <v>20361.599999999999</v>
      </c>
      <c r="J102" s="934"/>
      <c r="K102" s="1125"/>
    </row>
    <row r="103" spans="1:11" s="25" customFormat="1" ht="15" customHeight="1">
      <c r="A103" s="968"/>
      <c r="B103" s="34" t="s">
        <v>306</v>
      </c>
      <c r="C103" s="29">
        <v>4993204</v>
      </c>
      <c r="D103" s="33" t="s">
        <v>254</v>
      </c>
      <c r="E103" s="965"/>
      <c r="F103" s="965"/>
      <c r="G103" s="965"/>
      <c r="H103" s="151">
        <f>VLOOKUP(C103,'Общий прайс'!$A:C,3,0)</f>
        <v>29088</v>
      </c>
      <c r="I103" s="96">
        <f t="shared" si="0"/>
        <v>20361.599999999999</v>
      </c>
      <c r="J103" s="934"/>
      <c r="K103" s="1125"/>
    </row>
    <row r="104" spans="1:11" s="25" customFormat="1" ht="15" customHeight="1">
      <c r="A104" s="623"/>
      <c r="B104" s="633" t="s">
        <v>2746</v>
      </c>
      <c r="C104" s="634">
        <v>4993560</v>
      </c>
      <c r="D104" s="626" t="s">
        <v>1749</v>
      </c>
      <c r="E104" s="965"/>
      <c r="F104" s="965"/>
      <c r="G104" s="965"/>
      <c r="H104" s="151">
        <f>VLOOKUP(C104,'Общий прайс'!$A:C,3,0)</f>
        <v>29088</v>
      </c>
      <c r="I104" s="96">
        <f t="shared" ref="I104" si="9">H104*(1-$I$8)</f>
        <v>20361.599999999999</v>
      </c>
      <c r="J104" s="1081"/>
      <c r="K104" s="1129"/>
    </row>
    <row r="105" spans="1:11" s="25" customFormat="1" ht="15" customHeight="1">
      <c r="A105" s="121" t="s">
        <v>303</v>
      </c>
      <c r="B105" s="34" t="s">
        <v>1726</v>
      </c>
      <c r="C105" s="29">
        <v>4993238</v>
      </c>
      <c r="D105" s="33" t="s">
        <v>255</v>
      </c>
      <c r="E105" s="966"/>
      <c r="F105" s="966"/>
      <c r="G105" s="966"/>
      <c r="H105" s="151">
        <f>VLOOKUP(C105,'Общий прайс'!$A:C,3,0)</f>
        <v>29088</v>
      </c>
      <c r="I105" s="96">
        <f t="shared" si="0"/>
        <v>20361.599999999999</v>
      </c>
      <c r="J105" s="934"/>
      <c r="K105" s="1125"/>
    </row>
    <row r="106" spans="1:11" s="25" customFormat="1" ht="15" customHeight="1">
      <c r="A106" s="962" t="s">
        <v>2963</v>
      </c>
      <c r="B106" s="963"/>
      <c r="C106" s="963"/>
      <c r="D106" s="963"/>
      <c r="E106" s="991"/>
      <c r="F106" s="1052"/>
      <c r="G106" s="1052"/>
      <c r="H106" s="1052"/>
      <c r="I106" s="1052"/>
      <c r="J106" s="1053"/>
      <c r="K106" s="1131"/>
    </row>
    <row r="107" spans="1:11" s="25" customFormat="1" ht="18" customHeight="1">
      <c r="A107" s="763"/>
      <c r="B107" s="729" t="s">
        <v>2964</v>
      </c>
      <c r="C107" s="29">
        <v>4993887</v>
      </c>
      <c r="D107" s="728" t="s">
        <v>2913</v>
      </c>
      <c r="E107" s="1100" t="s">
        <v>821</v>
      </c>
      <c r="F107" s="1100" t="s">
        <v>2966</v>
      </c>
      <c r="G107" s="1101"/>
      <c r="H107" s="747">
        <f>VLOOKUP(C107,'Общий прайс'!$A:C,3,0)</f>
        <v>30888</v>
      </c>
      <c r="I107" s="748">
        <f t="shared" ref="I107:I115" si="10">H107*(1-$I$8)</f>
        <v>21621.599999999999</v>
      </c>
      <c r="J107" s="1101" t="s">
        <v>1345</v>
      </c>
      <c r="K107" s="1131"/>
    </row>
    <row r="108" spans="1:11" s="25" customFormat="1" ht="18" customHeight="1">
      <c r="A108" s="764"/>
      <c r="B108" s="741" t="s">
        <v>2965</v>
      </c>
      <c r="C108" s="29">
        <v>4993890</v>
      </c>
      <c r="D108" s="728" t="s">
        <v>2915</v>
      </c>
      <c r="E108" s="1100"/>
      <c r="F108" s="1100"/>
      <c r="G108" s="1101"/>
      <c r="H108" s="747">
        <f>VLOOKUP(C108,'Общий прайс'!$A:C,3,0)</f>
        <v>30888</v>
      </c>
      <c r="I108" s="748">
        <f t="shared" si="10"/>
        <v>21621.599999999999</v>
      </c>
      <c r="J108" s="1101"/>
      <c r="K108" s="1131"/>
    </row>
    <row r="109" spans="1:11" s="25" customFormat="1" ht="18" customHeight="1">
      <c r="A109" s="764"/>
      <c r="B109" s="756" t="s">
        <v>2991</v>
      </c>
      <c r="C109" s="29">
        <v>4993884</v>
      </c>
      <c r="D109" s="760" t="s">
        <v>2925</v>
      </c>
      <c r="E109" s="1100"/>
      <c r="F109" s="1100"/>
      <c r="G109" s="1101"/>
      <c r="H109" s="747">
        <f>VLOOKUP(C109,'Общий прайс'!$A:C,3,0)</f>
        <v>30888</v>
      </c>
      <c r="I109" s="748">
        <f t="shared" si="10"/>
        <v>21621.599999999999</v>
      </c>
      <c r="J109" s="1101"/>
      <c r="K109" s="1132"/>
    </row>
    <row r="110" spans="1:11" s="25" customFormat="1" ht="18" customHeight="1">
      <c r="A110" s="764"/>
      <c r="B110" s="756" t="s">
        <v>2985</v>
      </c>
      <c r="C110" s="29">
        <v>4993885</v>
      </c>
      <c r="D110" s="760" t="s">
        <v>2917</v>
      </c>
      <c r="E110" s="1100"/>
      <c r="F110" s="1100"/>
      <c r="G110" s="1101"/>
      <c r="H110" s="747">
        <f>VLOOKUP(C110,'Общий прайс'!$A:C,3,0)</f>
        <v>30888</v>
      </c>
      <c r="I110" s="748">
        <f t="shared" si="10"/>
        <v>21621.599999999999</v>
      </c>
      <c r="J110" s="1101"/>
      <c r="K110" s="1132"/>
    </row>
    <row r="111" spans="1:11" s="25" customFormat="1" ht="18" customHeight="1">
      <c r="B111" s="756" t="s">
        <v>2986</v>
      </c>
      <c r="C111" s="29">
        <v>4993886</v>
      </c>
      <c r="D111" s="760" t="s">
        <v>2921</v>
      </c>
      <c r="E111" s="1100"/>
      <c r="F111" s="1100"/>
      <c r="G111" s="1101"/>
      <c r="H111" s="747">
        <f>VLOOKUP(C111,'Общий прайс'!$A:C,3,0)</f>
        <v>30888</v>
      </c>
      <c r="I111" s="748">
        <f t="shared" si="10"/>
        <v>21621.599999999999</v>
      </c>
      <c r="J111" s="1101"/>
      <c r="K111" s="1132"/>
    </row>
    <row r="112" spans="1:11" s="25" customFormat="1" ht="18" customHeight="1">
      <c r="A112" s="764"/>
      <c r="B112" s="756" t="s">
        <v>2987</v>
      </c>
      <c r="C112" s="29">
        <v>4993888</v>
      </c>
      <c r="D112" s="760" t="s">
        <v>2923</v>
      </c>
      <c r="E112" s="1100"/>
      <c r="F112" s="1100"/>
      <c r="G112" s="1101"/>
      <c r="H112" s="747">
        <f>VLOOKUP(C112,'Общий прайс'!$A:C,3,0)</f>
        <v>30888</v>
      </c>
      <c r="I112" s="748">
        <f t="shared" si="10"/>
        <v>21621.599999999999</v>
      </c>
      <c r="J112" s="1101"/>
      <c r="K112" s="1132"/>
    </row>
    <row r="113" spans="1:11" s="25" customFormat="1" ht="18" customHeight="1">
      <c r="B113" s="756" t="s">
        <v>2988</v>
      </c>
      <c r="C113" s="29">
        <v>4993889</v>
      </c>
      <c r="D113" s="760" t="s">
        <v>2919</v>
      </c>
      <c r="E113" s="1100"/>
      <c r="F113" s="1100"/>
      <c r="G113" s="1101"/>
      <c r="H113" s="747">
        <f>VLOOKUP(C113,'Общий прайс'!$A:C,3,0)</f>
        <v>30888</v>
      </c>
      <c r="I113" s="748">
        <f t="shared" si="10"/>
        <v>21621.599999999999</v>
      </c>
      <c r="J113" s="1101"/>
      <c r="K113" s="1132"/>
    </row>
    <row r="114" spans="1:11" s="25" customFormat="1" ht="18" customHeight="1">
      <c r="A114" s="764"/>
      <c r="B114" s="756" t="s">
        <v>2989</v>
      </c>
      <c r="C114" s="29">
        <v>4993891</v>
      </c>
      <c r="D114" s="760" t="s">
        <v>2737</v>
      </c>
      <c r="E114" s="1100"/>
      <c r="F114" s="1100"/>
      <c r="G114" s="1101"/>
      <c r="H114" s="747">
        <f>VLOOKUP(C114,'Общий прайс'!$A:C,3,0)</f>
        <v>30888</v>
      </c>
      <c r="I114" s="748">
        <f t="shared" si="10"/>
        <v>21621.599999999999</v>
      </c>
      <c r="J114" s="1101"/>
      <c r="K114" s="1132"/>
    </row>
    <row r="115" spans="1:11" s="25" customFormat="1" ht="18" customHeight="1">
      <c r="A115" s="764" t="s">
        <v>2964</v>
      </c>
      <c r="B115" s="756" t="s">
        <v>2990</v>
      </c>
      <c r="C115" s="29">
        <v>4993561</v>
      </c>
      <c r="D115" s="760" t="s">
        <v>2703</v>
      </c>
      <c r="E115" s="1100"/>
      <c r="F115" s="1100"/>
      <c r="G115" s="1101"/>
      <c r="H115" s="747">
        <f>VLOOKUP(C115,'Общий прайс'!$A:C,3,0)</f>
        <v>30888</v>
      </c>
      <c r="I115" s="748">
        <f t="shared" si="10"/>
        <v>21621.599999999999</v>
      </c>
      <c r="J115" s="1101"/>
      <c r="K115" s="1132"/>
    </row>
    <row r="116" spans="1:11" s="25" customFormat="1" ht="15" customHeight="1">
      <c r="A116" s="962" t="s">
        <v>2693</v>
      </c>
      <c r="B116" s="963"/>
      <c r="C116" s="963"/>
      <c r="D116" s="963"/>
      <c r="E116" s="991"/>
      <c r="F116" s="1052"/>
      <c r="G116" s="1052"/>
      <c r="H116" s="1052"/>
      <c r="I116" s="1052"/>
      <c r="J116" s="1053"/>
      <c r="K116" s="1133"/>
    </row>
    <row r="117" spans="1:11" s="25" customFormat="1" ht="104.25" customHeight="1">
      <c r="A117" s="1144" t="s">
        <v>2694</v>
      </c>
      <c r="B117" s="516" t="s">
        <v>2694</v>
      </c>
      <c r="C117" s="32">
        <v>4993892</v>
      </c>
      <c r="D117" s="515" t="s">
        <v>248</v>
      </c>
      <c r="E117" s="1109" t="s">
        <v>821</v>
      </c>
      <c r="F117" s="1109" t="s">
        <v>2695</v>
      </c>
      <c r="G117" s="1114"/>
      <c r="H117" s="789">
        <f>VLOOKUP(C117,'Общий прайс'!$A:C,3,0)</f>
        <v>32088</v>
      </c>
      <c r="I117" s="790">
        <f t="shared" ref="I117:I125" si="11">H117*(1-$I$8)</f>
        <v>22461.599999999999</v>
      </c>
      <c r="J117" s="1115" t="s">
        <v>1345</v>
      </c>
      <c r="K117" s="1133"/>
    </row>
    <row r="118" spans="1:11" s="25" customFormat="1" ht="18.75" customHeight="1">
      <c r="A118" s="1011"/>
      <c r="B118" s="736" t="s">
        <v>2970</v>
      </c>
      <c r="C118" s="746">
        <v>4993898</v>
      </c>
      <c r="D118" s="735" t="s">
        <v>254</v>
      </c>
      <c r="E118" s="1109"/>
      <c r="F118" s="1109"/>
      <c r="G118" s="1114"/>
      <c r="H118" s="789">
        <f>VLOOKUP(C118,'Общий прайс'!$A:C,3,0)</f>
        <v>32088</v>
      </c>
      <c r="I118" s="790">
        <f t="shared" si="11"/>
        <v>22461.599999999999</v>
      </c>
      <c r="J118" s="1116"/>
      <c r="K118" s="1132"/>
    </row>
    <row r="119" spans="1:11" s="25" customFormat="1" ht="15" customHeight="1">
      <c r="A119" s="1011"/>
      <c r="B119" s="736" t="s">
        <v>2971</v>
      </c>
      <c r="C119" s="742">
        <v>4993897</v>
      </c>
      <c r="D119" s="735" t="s">
        <v>255</v>
      </c>
      <c r="E119" s="1109"/>
      <c r="F119" s="1109"/>
      <c r="G119" s="1114"/>
      <c r="H119" s="789">
        <f>VLOOKUP(C119,'Общий прайс'!$A:C,3,0)</f>
        <v>32088</v>
      </c>
      <c r="I119" s="790">
        <f t="shared" si="11"/>
        <v>22461.599999999999</v>
      </c>
      <c r="J119" s="1116"/>
      <c r="K119" s="1132"/>
    </row>
    <row r="120" spans="1:11" s="25" customFormat="1" ht="15" customHeight="1">
      <c r="A120" s="1011"/>
      <c r="B120" s="786" t="s">
        <v>3074</v>
      </c>
      <c r="C120" s="788">
        <v>4993895</v>
      </c>
      <c r="D120" s="785" t="s">
        <v>251</v>
      </c>
      <c r="E120" s="1109"/>
      <c r="F120" s="1109"/>
      <c r="G120" s="1114"/>
      <c r="H120" s="789">
        <f>VLOOKUP(C120,'Общий прайс'!$A:C,3,0)</f>
        <v>32088</v>
      </c>
      <c r="I120" s="790">
        <f t="shared" si="11"/>
        <v>22461.599999999999</v>
      </c>
      <c r="J120" s="1116"/>
      <c r="K120" s="1134"/>
    </row>
    <row r="121" spans="1:11" s="25" customFormat="1" ht="15" customHeight="1">
      <c r="A121" s="1011"/>
      <c r="B121" s="786" t="s">
        <v>3075</v>
      </c>
      <c r="C121" s="788">
        <v>4993893</v>
      </c>
      <c r="D121" s="785" t="s">
        <v>249</v>
      </c>
      <c r="E121" s="1109"/>
      <c r="F121" s="1109"/>
      <c r="G121" s="1114"/>
      <c r="H121" s="789">
        <f>VLOOKUP(C121,'Общий прайс'!$A:C,3,0)</f>
        <v>32088</v>
      </c>
      <c r="I121" s="790">
        <f t="shared" si="11"/>
        <v>22461.599999999999</v>
      </c>
      <c r="J121" s="1116"/>
      <c r="K121" s="1134"/>
    </row>
    <row r="122" spans="1:11" s="25" customFormat="1" ht="15" customHeight="1">
      <c r="A122" s="1011"/>
      <c r="B122" s="786" t="s">
        <v>3076</v>
      </c>
      <c r="C122" s="788">
        <v>4993894</v>
      </c>
      <c r="D122" s="785" t="s">
        <v>250</v>
      </c>
      <c r="E122" s="1109"/>
      <c r="F122" s="1109"/>
      <c r="G122" s="1114"/>
      <c r="H122" s="789">
        <f>VLOOKUP(C122,'Общий прайс'!$A:C,3,0)</f>
        <v>32088</v>
      </c>
      <c r="I122" s="790">
        <f t="shared" si="11"/>
        <v>22461.599999999999</v>
      </c>
      <c r="J122" s="1116"/>
      <c r="K122" s="1134"/>
    </row>
    <row r="123" spans="1:11" s="25" customFormat="1" ht="15" customHeight="1">
      <c r="A123" s="1011"/>
      <c r="B123" s="786" t="s">
        <v>3077</v>
      </c>
      <c r="C123" s="788">
        <v>4993896</v>
      </c>
      <c r="D123" s="785" t="s">
        <v>252</v>
      </c>
      <c r="E123" s="1109"/>
      <c r="F123" s="1109"/>
      <c r="G123" s="1114"/>
      <c r="H123" s="789">
        <f>VLOOKUP(C123,'Общий прайс'!$A:C,3,0)</f>
        <v>32088</v>
      </c>
      <c r="I123" s="790">
        <f t="shared" si="11"/>
        <v>22461.599999999999</v>
      </c>
      <c r="J123" s="1116"/>
      <c r="K123" s="1134"/>
    </row>
    <row r="124" spans="1:11" s="25" customFormat="1" ht="15" customHeight="1">
      <c r="A124" s="1011"/>
      <c r="B124" s="786" t="s">
        <v>3078</v>
      </c>
      <c r="C124" s="788">
        <v>4993899</v>
      </c>
      <c r="D124" s="785" t="s">
        <v>253</v>
      </c>
      <c r="E124" s="1109"/>
      <c r="F124" s="1109"/>
      <c r="G124" s="1114"/>
      <c r="H124" s="789">
        <f>VLOOKUP(C124,'Общий прайс'!$A:C,3,0)</f>
        <v>32088</v>
      </c>
      <c r="I124" s="790">
        <f t="shared" si="11"/>
        <v>22461.599999999999</v>
      </c>
      <c r="J124" s="1116"/>
      <c r="K124" s="1134"/>
    </row>
    <row r="125" spans="1:11" s="25" customFormat="1" ht="15" customHeight="1">
      <c r="A125" s="1145"/>
      <c r="B125" s="786" t="s">
        <v>3079</v>
      </c>
      <c r="C125" s="746">
        <v>4993562</v>
      </c>
      <c r="D125" s="785" t="s">
        <v>2703</v>
      </c>
      <c r="E125" s="1109"/>
      <c r="F125" s="1109"/>
      <c r="G125" s="1114"/>
      <c r="H125" s="789">
        <f>VLOOKUP(C125,'Общий прайс'!$A:C,3,0)</f>
        <v>32088</v>
      </c>
      <c r="I125" s="790">
        <f t="shared" si="11"/>
        <v>22461.599999999999</v>
      </c>
      <c r="J125" s="1117"/>
      <c r="K125" s="1134"/>
    </row>
    <row r="126" spans="1:11" s="25" customFormat="1" ht="15" customHeight="1">
      <c r="A126" s="962" t="s">
        <v>1375</v>
      </c>
      <c r="B126" s="963"/>
      <c r="C126" s="963"/>
      <c r="D126" s="963"/>
      <c r="E126" s="991"/>
      <c r="F126" s="992"/>
      <c r="G126" s="992"/>
      <c r="H126" s="992"/>
      <c r="I126" s="992"/>
      <c r="J126" s="993"/>
      <c r="K126" s="1125"/>
    </row>
    <row r="127" spans="1:11" ht="15" customHeight="1">
      <c r="A127" s="985"/>
      <c r="B127" s="104" t="s">
        <v>1378</v>
      </c>
      <c r="C127" s="32">
        <v>4993720</v>
      </c>
      <c r="D127" s="33" t="s">
        <v>249</v>
      </c>
      <c r="E127" s="964" t="s">
        <v>293</v>
      </c>
      <c r="F127" s="964" t="s">
        <v>1262</v>
      </c>
      <c r="G127" s="964"/>
      <c r="H127" s="151">
        <f>VLOOKUP(C127,'Общий прайс'!$A:C,3,0)</f>
        <v>27788</v>
      </c>
      <c r="I127" s="96">
        <f t="shared" ref="I127:I158" si="12">H127*(1-$I$8)</f>
        <v>19451.599999999999</v>
      </c>
      <c r="J127" s="1063" t="s">
        <v>1309</v>
      </c>
      <c r="K127" s="1125"/>
    </row>
    <row r="128" spans="1:11" ht="15" customHeight="1">
      <c r="A128" s="936"/>
      <c r="B128" s="104" t="s">
        <v>2521</v>
      </c>
      <c r="C128" s="32">
        <v>4993719</v>
      </c>
      <c r="D128" s="33" t="s">
        <v>248</v>
      </c>
      <c r="E128" s="965"/>
      <c r="F128" s="965"/>
      <c r="G128" s="965"/>
      <c r="H128" s="151">
        <f>VLOOKUP(C128,'Общий прайс'!$A:C,3,0)</f>
        <v>27788</v>
      </c>
      <c r="I128" s="96">
        <f t="shared" si="12"/>
        <v>19451.599999999999</v>
      </c>
      <c r="J128" s="934"/>
      <c r="K128" s="1125"/>
    </row>
    <row r="129" spans="1:11" ht="15" customHeight="1">
      <c r="A129" s="936"/>
      <c r="B129" s="104" t="s">
        <v>2522</v>
      </c>
      <c r="C129" s="32">
        <v>4993726</v>
      </c>
      <c r="D129" s="33" t="s">
        <v>255</v>
      </c>
      <c r="E129" s="965"/>
      <c r="F129" s="965"/>
      <c r="G129" s="965"/>
      <c r="H129" s="151">
        <f>VLOOKUP(C129,'Общий прайс'!$A:C,3,0)</f>
        <v>27788</v>
      </c>
      <c r="I129" s="96">
        <f t="shared" si="12"/>
        <v>19451.599999999999</v>
      </c>
      <c r="J129" s="934"/>
      <c r="K129" s="1125"/>
    </row>
    <row r="130" spans="1:11" ht="15" customHeight="1">
      <c r="A130" s="936"/>
      <c r="B130" s="104" t="s">
        <v>2523</v>
      </c>
      <c r="C130" s="32">
        <v>4993723</v>
      </c>
      <c r="D130" s="33" t="s">
        <v>252</v>
      </c>
      <c r="E130" s="965"/>
      <c r="F130" s="965"/>
      <c r="G130" s="965"/>
      <c r="H130" s="151">
        <f>VLOOKUP(C130,'Общий прайс'!$A:C,3,0)</f>
        <v>27788</v>
      </c>
      <c r="I130" s="96">
        <f t="shared" si="12"/>
        <v>19451.599999999999</v>
      </c>
      <c r="J130" s="934"/>
      <c r="K130" s="1125"/>
    </row>
    <row r="131" spans="1:11" ht="15" customHeight="1">
      <c r="A131" s="936"/>
      <c r="B131" s="104" t="s">
        <v>2524</v>
      </c>
      <c r="C131" s="32">
        <v>4993725</v>
      </c>
      <c r="D131" s="33" t="s">
        <v>254</v>
      </c>
      <c r="E131" s="965"/>
      <c r="F131" s="965"/>
      <c r="G131" s="965"/>
      <c r="H131" s="151">
        <f>VLOOKUP(C131,'Общий прайс'!$A:C,3,0)</f>
        <v>27788</v>
      </c>
      <c r="I131" s="96">
        <f t="shared" si="12"/>
        <v>19451.599999999999</v>
      </c>
      <c r="J131" s="934"/>
      <c r="K131" s="1125"/>
    </row>
    <row r="132" spans="1:11" ht="15" customHeight="1">
      <c r="A132" s="936"/>
      <c r="B132" s="104" t="s">
        <v>2525</v>
      </c>
      <c r="C132" s="32">
        <v>4993724</v>
      </c>
      <c r="D132" s="33" t="s">
        <v>253</v>
      </c>
      <c r="E132" s="965"/>
      <c r="F132" s="965"/>
      <c r="G132" s="965"/>
      <c r="H132" s="151">
        <f>VLOOKUP(C132,'Общий прайс'!$A:C,3,0)</f>
        <v>27788</v>
      </c>
      <c r="I132" s="96">
        <f t="shared" si="12"/>
        <v>19451.599999999999</v>
      </c>
      <c r="J132" s="934"/>
      <c r="K132" s="1125"/>
    </row>
    <row r="133" spans="1:11" ht="15" customHeight="1">
      <c r="A133" s="936"/>
      <c r="B133" s="104" t="s">
        <v>2526</v>
      </c>
      <c r="C133" s="32">
        <v>4993721</v>
      </c>
      <c r="D133" s="33" t="s">
        <v>250</v>
      </c>
      <c r="E133" s="965"/>
      <c r="F133" s="965"/>
      <c r="G133" s="965"/>
      <c r="H133" s="151">
        <f>VLOOKUP(C133,'Общий прайс'!$A:C,3,0)</f>
        <v>27788</v>
      </c>
      <c r="I133" s="96">
        <f t="shared" si="12"/>
        <v>19451.599999999999</v>
      </c>
      <c r="J133" s="934"/>
      <c r="K133" s="1125"/>
    </row>
    <row r="134" spans="1:11" ht="15" customHeight="1">
      <c r="A134" s="337"/>
      <c r="B134" s="339" t="s">
        <v>1909</v>
      </c>
      <c r="C134" s="32">
        <v>4993563</v>
      </c>
      <c r="D134" s="340" t="s">
        <v>1749</v>
      </c>
      <c r="E134" s="965"/>
      <c r="F134" s="965"/>
      <c r="G134" s="965"/>
      <c r="H134" s="151">
        <f>VLOOKUP(C134,'Общий прайс'!$A:C,3,0)</f>
        <v>27788</v>
      </c>
      <c r="I134" s="96">
        <f t="shared" ref="I134" si="13">H134*(1-$I$8)</f>
        <v>19451.599999999999</v>
      </c>
      <c r="J134" s="934"/>
      <c r="K134" s="1125"/>
    </row>
    <row r="135" spans="1:11" ht="15" customHeight="1">
      <c r="A135" s="121" t="s">
        <v>1378</v>
      </c>
      <c r="B135" s="104" t="s">
        <v>2527</v>
      </c>
      <c r="C135" s="32">
        <v>4993722</v>
      </c>
      <c r="D135" s="33" t="s">
        <v>251</v>
      </c>
      <c r="E135" s="966"/>
      <c r="F135" s="966"/>
      <c r="G135" s="966"/>
      <c r="H135" s="151">
        <f>VLOOKUP(C135,'Общий прайс'!$A:C,3,0)</f>
        <v>27788</v>
      </c>
      <c r="I135" s="96">
        <f t="shared" si="12"/>
        <v>19451.599999999999</v>
      </c>
      <c r="J135" s="934"/>
      <c r="K135" s="1125"/>
    </row>
    <row r="136" spans="1:11" ht="15" customHeight="1">
      <c r="A136" s="962" t="s">
        <v>1374</v>
      </c>
      <c r="B136" s="963"/>
      <c r="C136" s="963"/>
      <c r="D136" s="963"/>
      <c r="E136" s="991"/>
      <c r="F136" s="989"/>
      <c r="G136" s="989"/>
      <c r="H136" s="989"/>
      <c r="I136" s="989"/>
      <c r="J136" s="990"/>
      <c r="K136" s="1125"/>
    </row>
    <row r="137" spans="1:11" ht="15" customHeight="1">
      <c r="A137" s="967"/>
      <c r="B137" s="34" t="s">
        <v>1156</v>
      </c>
      <c r="C137" s="28">
        <v>4993646</v>
      </c>
      <c r="D137" s="33" t="s">
        <v>248</v>
      </c>
      <c r="E137" s="964" t="s">
        <v>103</v>
      </c>
      <c r="F137" s="964" t="s">
        <v>820</v>
      </c>
      <c r="G137" s="964"/>
      <c r="H137" s="151">
        <f>VLOOKUP(C137,'Общий прайс'!$A:C,3,0)</f>
        <v>29088</v>
      </c>
      <c r="I137" s="96">
        <f t="shared" si="12"/>
        <v>20361.599999999999</v>
      </c>
      <c r="J137" s="1063" t="s">
        <v>1309</v>
      </c>
      <c r="K137" s="1125"/>
    </row>
    <row r="138" spans="1:11" ht="15" customHeight="1">
      <c r="A138" s="968"/>
      <c r="B138" s="33" t="s">
        <v>1157</v>
      </c>
      <c r="C138" s="27">
        <v>4993647</v>
      </c>
      <c r="D138" s="33" t="s">
        <v>249</v>
      </c>
      <c r="E138" s="965"/>
      <c r="F138" s="965"/>
      <c r="G138" s="965"/>
      <c r="H138" s="151">
        <f>VLOOKUP(C138,'Общий прайс'!$A:C,3,0)</f>
        <v>29088</v>
      </c>
      <c r="I138" s="96">
        <f t="shared" si="12"/>
        <v>20361.599999999999</v>
      </c>
      <c r="J138" s="934"/>
      <c r="K138" s="1125"/>
    </row>
    <row r="139" spans="1:11" ht="15" customHeight="1">
      <c r="A139" s="968"/>
      <c r="B139" s="104" t="s">
        <v>1158</v>
      </c>
      <c r="C139" s="32">
        <v>4993648</v>
      </c>
      <c r="D139" s="33" t="s">
        <v>250</v>
      </c>
      <c r="E139" s="965"/>
      <c r="F139" s="965"/>
      <c r="G139" s="965"/>
      <c r="H139" s="151">
        <f>VLOOKUP(C139,'Общий прайс'!$A:C,3,0)</f>
        <v>29088</v>
      </c>
      <c r="I139" s="96">
        <f t="shared" si="12"/>
        <v>20361.599999999999</v>
      </c>
      <c r="J139" s="934"/>
      <c r="K139" s="1125"/>
    </row>
    <row r="140" spans="1:11" ht="15" customHeight="1">
      <c r="A140" s="968"/>
      <c r="B140" s="104" t="s">
        <v>1159</v>
      </c>
      <c r="C140" s="32">
        <v>4993649</v>
      </c>
      <c r="D140" s="33" t="s">
        <v>251</v>
      </c>
      <c r="E140" s="965"/>
      <c r="F140" s="965"/>
      <c r="G140" s="965"/>
      <c r="H140" s="151">
        <f>VLOOKUP(C140,'Общий прайс'!$A:C,3,0)</f>
        <v>29088</v>
      </c>
      <c r="I140" s="96">
        <f t="shared" si="12"/>
        <v>20361.599999999999</v>
      </c>
      <c r="J140" s="934"/>
      <c r="K140" s="1125"/>
    </row>
    <row r="141" spans="1:11" ht="15" customHeight="1">
      <c r="A141" s="968"/>
      <c r="B141" s="104" t="s">
        <v>1160</v>
      </c>
      <c r="C141" s="32">
        <v>4993650</v>
      </c>
      <c r="D141" s="33" t="s">
        <v>252</v>
      </c>
      <c r="E141" s="965"/>
      <c r="F141" s="965"/>
      <c r="G141" s="965"/>
      <c r="H141" s="151">
        <f>VLOOKUP(C141,'Общий прайс'!$A:C,3,0)</f>
        <v>29088</v>
      </c>
      <c r="I141" s="96">
        <f t="shared" si="12"/>
        <v>20361.599999999999</v>
      </c>
      <c r="J141" s="934"/>
      <c r="K141" s="1125"/>
    </row>
    <row r="142" spans="1:11" ht="15" customHeight="1">
      <c r="A142" s="968"/>
      <c r="B142" s="104" t="s">
        <v>1161</v>
      </c>
      <c r="C142" s="32">
        <v>4993651</v>
      </c>
      <c r="D142" s="33" t="s">
        <v>253</v>
      </c>
      <c r="E142" s="965"/>
      <c r="F142" s="965"/>
      <c r="G142" s="965"/>
      <c r="H142" s="151">
        <f>VLOOKUP(C142,'Общий прайс'!$A:C,3,0)</f>
        <v>29088</v>
      </c>
      <c r="I142" s="96">
        <f t="shared" si="12"/>
        <v>20361.599999999999</v>
      </c>
      <c r="J142" s="934"/>
      <c r="K142" s="1125"/>
    </row>
    <row r="143" spans="1:11" ht="15" customHeight="1">
      <c r="A143" s="968"/>
      <c r="B143" s="104" t="s">
        <v>1162</v>
      </c>
      <c r="C143" s="32">
        <v>4993652</v>
      </c>
      <c r="D143" s="33" t="s">
        <v>254</v>
      </c>
      <c r="E143" s="965"/>
      <c r="F143" s="965"/>
      <c r="G143" s="965"/>
      <c r="H143" s="151">
        <f>VLOOKUP(C143,'Общий прайс'!$A:C,3,0)</f>
        <v>29088</v>
      </c>
      <c r="I143" s="96">
        <f t="shared" si="12"/>
        <v>20361.599999999999</v>
      </c>
      <c r="J143" s="934"/>
      <c r="K143" s="1125"/>
    </row>
    <row r="144" spans="1:11" ht="15" customHeight="1">
      <c r="A144" s="623"/>
      <c r="B144" s="631" t="s">
        <v>2748</v>
      </c>
      <c r="C144" s="625">
        <v>4993564</v>
      </c>
      <c r="D144" s="626" t="s">
        <v>1749</v>
      </c>
      <c r="E144" s="965"/>
      <c r="F144" s="965"/>
      <c r="G144" s="965"/>
      <c r="H144" s="151">
        <f>VLOOKUP(C144,'Общий прайс'!$A:C,3,0)</f>
        <v>29088</v>
      </c>
      <c r="I144" s="96">
        <f t="shared" ref="I144" si="14">H144*(1-$I$8)</f>
        <v>20361.599999999999</v>
      </c>
      <c r="J144" s="1081"/>
      <c r="K144" s="1129"/>
    </row>
    <row r="145" spans="1:11" ht="15" customHeight="1">
      <c r="A145" s="121" t="s">
        <v>1379</v>
      </c>
      <c r="B145" s="104" t="s">
        <v>1727</v>
      </c>
      <c r="C145" s="32">
        <v>4993653</v>
      </c>
      <c r="D145" s="33" t="s">
        <v>255</v>
      </c>
      <c r="E145" s="966"/>
      <c r="F145" s="966"/>
      <c r="G145" s="966"/>
      <c r="H145" s="151">
        <f>VLOOKUP(C145,'Общий прайс'!$A:C,3,0)</f>
        <v>29088</v>
      </c>
      <c r="I145" s="96">
        <f t="shared" si="12"/>
        <v>20361.599999999999</v>
      </c>
      <c r="J145" s="934"/>
      <c r="K145" s="1125"/>
    </row>
    <row r="146" spans="1:11" ht="15" customHeight="1">
      <c r="A146" s="962" t="s">
        <v>1373</v>
      </c>
      <c r="B146" s="963"/>
      <c r="C146" s="963"/>
      <c r="D146" s="963"/>
      <c r="E146" s="991"/>
      <c r="F146" s="917"/>
      <c r="G146" s="917"/>
      <c r="H146" s="917"/>
      <c r="I146" s="917"/>
      <c r="J146" s="918"/>
      <c r="K146" s="1125"/>
    </row>
    <row r="147" spans="1:11" ht="15" customHeight="1">
      <c r="A147" s="967"/>
      <c r="B147" s="34" t="s">
        <v>1163</v>
      </c>
      <c r="C147" s="28">
        <v>4993654</v>
      </c>
      <c r="D147" s="33" t="s">
        <v>248</v>
      </c>
      <c r="E147" s="964" t="s">
        <v>821</v>
      </c>
      <c r="F147" s="964" t="s">
        <v>820</v>
      </c>
      <c r="G147" s="964"/>
      <c r="H147" s="151">
        <f>VLOOKUP(C147,'Общий прайс'!$A:C,3,0)</f>
        <v>29088</v>
      </c>
      <c r="I147" s="96">
        <f t="shared" si="12"/>
        <v>20361.599999999999</v>
      </c>
      <c r="J147" s="1063" t="s">
        <v>1309</v>
      </c>
      <c r="K147" s="1125"/>
    </row>
    <row r="148" spans="1:11" ht="15" customHeight="1">
      <c r="A148" s="968"/>
      <c r="B148" s="33" t="s">
        <v>1164</v>
      </c>
      <c r="C148" s="27">
        <v>4993655</v>
      </c>
      <c r="D148" s="33" t="s">
        <v>249</v>
      </c>
      <c r="E148" s="965"/>
      <c r="F148" s="965"/>
      <c r="G148" s="965"/>
      <c r="H148" s="151">
        <f>VLOOKUP(C148,'Общий прайс'!$A:C,3,0)</f>
        <v>29088</v>
      </c>
      <c r="I148" s="96">
        <f t="shared" si="12"/>
        <v>20361.599999999999</v>
      </c>
      <c r="J148" s="934"/>
      <c r="K148" s="1125"/>
    </row>
    <row r="149" spans="1:11" ht="15" customHeight="1">
      <c r="A149" s="968"/>
      <c r="B149" s="104" t="s">
        <v>1165</v>
      </c>
      <c r="C149" s="32">
        <v>4993656</v>
      </c>
      <c r="D149" s="33" t="s">
        <v>250</v>
      </c>
      <c r="E149" s="965"/>
      <c r="F149" s="965"/>
      <c r="G149" s="965"/>
      <c r="H149" s="151">
        <f>VLOOKUP(C149,'Общий прайс'!$A:C,3,0)</f>
        <v>29088</v>
      </c>
      <c r="I149" s="96">
        <f t="shared" si="12"/>
        <v>20361.599999999999</v>
      </c>
      <c r="J149" s="934"/>
      <c r="K149" s="1125"/>
    </row>
    <row r="150" spans="1:11" ht="15" customHeight="1">
      <c r="A150" s="968"/>
      <c r="B150" s="104" t="s">
        <v>1166</v>
      </c>
      <c r="C150" s="32">
        <v>4993657</v>
      </c>
      <c r="D150" s="33" t="s">
        <v>251</v>
      </c>
      <c r="E150" s="965"/>
      <c r="F150" s="965"/>
      <c r="G150" s="965"/>
      <c r="H150" s="151">
        <f>VLOOKUP(C150,'Общий прайс'!$A:C,3,0)</f>
        <v>29088</v>
      </c>
      <c r="I150" s="96">
        <f t="shared" si="12"/>
        <v>20361.599999999999</v>
      </c>
      <c r="J150" s="934"/>
      <c r="K150" s="1125"/>
    </row>
    <row r="151" spans="1:11" ht="15" customHeight="1">
      <c r="A151" s="968"/>
      <c r="B151" s="104" t="s">
        <v>1167</v>
      </c>
      <c r="C151" s="32">
        <v>4993658</v>
      </c>
      <c r="D151" s="33" t="s">
        <v>252</v>
      </c>
      <c r="E151" s="965"/>
      <c r="F151" s="965"/>
      <c r="G151" s="965"/>
      <c r="H151" s="151">
        <f>VLOOKUP(C151,'Общий прайс'!$A:C,3,0)</f>
        <v>29088</v>
      </c>
      <c r="I151" s="96">
        <f t="shared" si="12"/>
        <v>20361.599999999999</v>
      </c>
      <c r="J151" s="934"/>
      <c r="K151" s="1125"/>
    </row>
    <row r="152" spans="1:11" ht="15" customHeight="1">
      <c r="A152" s="968"/>
      <c r="B152" s="104" t="s">
        <v>1168</v>
      </c>
      <c r="C152" s="32">
        <v>4993659</v>
      </c>
      <c r="D152" s="33" t="s">
        <v>253</v>
      </c>
      <c r="E152" s="965"/>
      <c r="F152" s="965"/>
      <c r="G152" s="965"/>
      <c r="H152" s="151">
        <f>VLOOKUP(C152,'Общий прайс'!$A:C,3,0)</f>
        <v>29088</v>
      </c>
      <c r="I152" s="96">
        <f t="shared" si="12"/>
        <v>20361.599999999999</v>
      </c>
      <c r="J152" s="934"/>
      <c r="K152" s="1125"/>
    </row>
    <row r="153" spans="1:11" ht="15" customHeight="1">
      <c r="A153" s="968"/>
      <c r="B153" s="104" t="s">
        <v>1169</v>
      </c>
      <c r="C153" s="32">
        <v>4993660</v>
      </c>
      <c r="D153" s="33" t="s">
        <v>254</v>
      </c>
      <c r="E153" s="965"/>
      <c r="F153" s="965"/>
      <c r="G153" s="965"/>
      <c r="H153" s="151">
        <f>VLOOKUP(C153,'Общий прайс'!$A:C,3,0)</f>
        <v>29088</v>
      </c>
      <c r="I153" s="96">
        <f t="shared" si="12"/>
        <v>20361.599999999999</v>
      </c>
      <c r="J153" s="934"/>
      <c r="K153" s="1125"/>
    </row>
    <row r="154" spans="1:11" ht="15" customHeight="1">
      <c r="A154" s="636"/>
      <c r="B154" s="631" t="s">
        <v>2750</v>
      </c>
      <c r="C154" s="625">
        <v>4993565</v>
      </c>
      <c r="D154" s="626" t="s">
        <v>1749</v>
      </c>
      <c r="E154" s="965"/>
      <c r="F154" s="965"/>
      <c r="G154" s="965"/>
      <c r="H154" s="151">
        <f>VLOOKUP(C154,'Общий прайс'!$A:C,3,0)</f>
        <v>29088</v>
      </c>
      <c r="I154" s="96">
        <f t="shared" ref="I154" si="15">H154*(1-$I$8)</f>
        <v>20361.599999999999</v>
      </c>
      <c r="J154" s="1081"/>
      <c r="K154" s="1129"/>
    </row>
    <row r="155" spans="1:11" ht="15" customHeight="1">
      <c r="A155" s="121" t="s">
        <v>1380</v>
      </c>
      <c r="B155" s="104" t="s">
        <v>1728</v>
      </c>
      <c r="C155" s="32">
        <v>4993661</v>
      </c>
      <c r="D155" s="33" t="s">
        <v>255</v>
      </c>
      <c r="E155" s="966"/>
      <c r="F155" s="966"/>
      <c r="G155" s="966"/>
      <c r="H155" s="151">
        <f>VLOOKUP(C155,'Общий прайс'!$A:C,3,0)</f>
        <v>29088</v>
      </c>
      <c r="I155" s="96">
        <f t="shared" si="12"/>
        <v>20361.599999999999</v>
      </c>
      <c r="J155" s="934"/>
      <c r="K155" s="1125"/>
    </row>
    <row r="156" spans="1:11" ht="15" customHeight="1">
      <c r="A156" s="962" t="s">
        <v>1376</v>
      </c>
      <c r="B156" s="963"/>
      <c r="C156" s="963"/>
      <c r="D156" s="963"/>
      <c r="E156" s="991"/>
      <c r="F156" s="989"/>
      <c r="G156" s="989"/>
      <c r="H156" s="989"/>
      <c r="I156" s="989"/>
      <c r="J156" s="990"/>
      <c r="K156" s="1125"/>
    </row>
    <row r="157" spans="1:11" ht="15" customHeight="1">
      <c r="A157" s="967"/>
      <c r="B157" s="104" t="s">
        <v>1711</v>
      </c>
      <c r="C157" s="32">
        <v>4993988</v>
      </c>
      <c r="D157" s="33" t="s">
        <v>248</v>
      </c>
      <c r="E157" s="964" t="s">
        <v>1270</v>
      </c>
      <c r="F157" s="964" t="s">
        <v>1271</v>
      </c>
      <c r="G157" s="964"/>
      <c r="H157" s="151">
        <f>VLOOKUP(C157,'Общий прайс'!$A:C,3,0)</f>
        <v>26388</v>
      </c>
      <c r="I157" s="96">
        <f t="shared" si="12"/>
        <v>18471.599999999999</v>
      </c>
      <c r="J157" s="1063" t="s">
        <v>1309</v>
      </c>
      <c r="K157" s="1125"/>
    </row>
    <row r="158" spans="1:11" ht="15" customHeight="1">
      <c r="A158" s="936"/>
      <c r="B158" s="104" t="s">
        <v>1265</v>
      </c>
      <c r="C158" s="32">
        <v>4993989</v>
      </c>
      <c r="D158" s="33" t="s">
        <v>249</v>
      </c>
      <c r="E158" s="965"/>
      <c r="F158" s="965"/>
      <c r="G158" s="965"/>
      <c r="H158" s="151">
        <f>VLOOKUP(C158,'Общий прайс'!$A:C,3,0)</f>
        <v>26388</v>
      </c>
      <c r="I158" s="96">
        <f t="shared" si="12"/>
        <v>18471.599999999999</v>
      </c>
      <c r="J158" s="934"/>
      <c r="K158" s="1125"/>
    </row>
    <row r="159" spans="1:11" ht="15" customHeight="1">
      <c r="A159" s="936"/>
      <c r="B159" s="104" t="s">
        <v>1269</v>
      </c>
      <c r="C159" s="32">
        <v>4993990</v>
      </c>
      <c r="D159" s="33" t="s">
        <v>250</v>
      </c>
      <c r="E159" s="965"/>
      <c r="F159" s="965"/>
      <c r="G159" s="965"/>
      <c r="H159" s="151">
        <f>VLOOKUP(C159,'Общий прайс'!$A:C,3,0)</f>
        <v>26388</v>
      </c>
      <c r="I159" s="96">
        <f t="shared" ref="I159:I165" si="16">H159*(1-$I$8)</f>
        <v>18471.599999999999</v>
      </c>
      <c r="J159" s="934"/>
      <c r="K159" s="1125"/>
    </row>
    <row r="160" spans="1:11" ht="15" customHeight="1">
      <c r="A160" s="936"/>
      <c r="B160" s="104" t="s">
        <v>1712</v>
      </c>
      <c r="C160" s="32">
        <v>4993991</v>
      </c>
      <c r="D160" s="33" t="s">
        <v>251</v>
      </c>
      <c r="E160" s="965"/>
      <c r="F160" s="965"/>
      <c r="G160" s="965"/>
      <c r="H160" s="151">
        <f>VLOOKUP(C160,'Общий прайс'!$A:C,3,0)</f>
        <v>26388</v>
      </c>
      <c r="I160" s="96">
        <f t="shared" si="16"/>
        <v>18471.599999999999</v>
      </c>
      <c r="J160" s="934"/>
      <c r="K160" s="1125"/>
    </row>
    <row r="161" spans="1:11" ht="15" customHeight="1">
      <c r="A161" s="936"/>
      <c r="B161" s="104" t="s">
        <v>1267</v>
      </c>
      <c r="C161" s="32">
        <v>4993992</v>
      </c>
      <c r="D161" s="33" t="s">
        <v>252</v>
      </c>
      <c r="E161" s="965"/>
      <c r="F161" s="965"/>
      <c r="G161" s="965"/>
      <c r="H161" s="151">
        <f>VLOOKUP(C161,'Общий прайс'!$A:C,3,0)</f>
        <v>26388</v>
      </c>
      <c r="I161" s="96">
        <f t="shared" si="16"/>
        <v>18471.599999999999</v>
      </c>
      <c r="J161" s="934"/>
      <c r="K161" s="1125"/>
    </row>
    <row r="162" spans="1:11" ht="15" customHeight="1">
      <c r="A162" s="936"/>
      <c r="B162" s="104" t="s">
        <v>1266</v>
      </c>
      <c r="C162" s="32">
        <v>4993993</v>
      </c>
      <c r="D162" s="33" t="s">
        <v>255</v>
      </c>
      <c r="E162" s="965"/>
      <c r="F162" s="965"/>
      <c r="G162" s="965"/>
      <c r="H162" s="151">
        <f>VLOOKUP(C162,'Общий прайс'!$A:C,3,0)</f>
        <v>26388</v>
      </c>
      <c r="I162" s="96">
        <f t="shared" si="16"/>
        <v>18471.599999999999</v>
      </c>
      <c r="J162" s="934"/>
      <c r="K162" s="1125"/>
    </row>
    <row r="163" spans="1:11" ht="15" customHeight="1">
      <c r="A163" s="936"/>
      <c r="B163" s="104" t="s">
        <v>1268</v>
      </c>
      <c r="C163" s="32">
        <v>4993994</v>
      </c>
      <c r="D163" s="33" t="s">
        <v>254</v>
      </c>
      <c r="E163" s="965"/>
      <c r="F163" s="965"/>
      <c r="G163" s="965"/>
      <c r="H163" s="151">
        <f>VLOOKUP(C163,'Общий прайс'!$A:C,3,0)</f>
        <v>26388</v>
      </c>
      <c r="I163" s="96">
        <f t="shared" si="16"/>
        <v>18471.599999999999</v>
      </c>
      <c r="J163" s="934"/>
      <c r="K163" s="1125"/>
    </row>
    <row r="164" spans="1:11" ht="15" customHeight="1">
      <c r="A164" s="520"/>
      <c r="B164" s="521" t="s">
        <v>2702</v>
      </c>
      <c r="C164" s="526">
        <v>4993540</v>
      </c>
      <c r="D164" s="528" t="s">
        <v>2703</v>
      </c>
      <c r="E164" s="965"/>
      <c r="F164" s="965"/>
      <c r="G164" s="965"/>
      <c r="H164" s="151">
        <f>VLOOKUP(C164,'Общий прайс'!$A:C,3,0)</f>
        <v>26388</v>
      </c>
      <c r="I164" s="96">
        <f t="shared" ref="I164" si="17">H164*(1-$I$8)</f>
        <v>18471.599999999999</v>
      </c>
      <c r="J164" s="1113"/>
      <c r="K164" s="1135"/>
    </row>
    <row r="165" spans="1:11" ht="15" customHeight="1">
      <c r="A165" s="121" t="s">
        <v>1267</v>
      </c>
      <c r="B165" s="104" t="s">
        <v>1713</v>
      </c>
      <c r="C165" s="32">
        <v>4993995</v>
      </c>
      <c r="D165" s="33" t="s">
        <v>253</v>
      </c>
      <c r="E165" s="966"/>
      <c r="F165" s="966"/>
      <c r="G165" s="966"/>
      <c r="H165" s="151">
        <f>VLOOKUP(C165,'Общий прайс'!$A:C,3,0)</f>
        <v>26388</v>
      </c>
      <c r="I165" s="96">
        <f t="shared" si="16"/>
        <v>18471.599999999999</v>
      </c>
      <c r="J165" s="934"/>
      <c r="K165" s="1125"/>
    </row>
    <row r="166" spans="1:11" ht="15" customHeight="1">
      <c r="A166" s="962" t="s">
        <v>1705</v>
      </c>
      <c r="B166" s="963"/>
      <c r="C166" s="963"/>
      <c r="D166" s="963"/>
      <c r="E166" s="991"/>
      <c r="F166" s="989"/>
      <c r="G166" s="989"/>
      <c r="H166" s="989"/>
      <c r="I166" s="989"/>
      <c r="J166" s="990"/>
      <c r="K166" s="1125"/>
    </row>
    <row r="167" spans="1:11" ht="15" customHeight="1">
      <c r="A167" s="1094" t="s">
        <v>1708</v>
      </c>
      <c r="B167" s="318" t="s">
        <v>1764</v>
      </c>
      <c r="C167" s="32">
        <v>4993981</v>
      </c>
      <c r="D167" s="319" t="s">
        <v>249</v>
      </c>
      <c r="E167" s="1105" t="s">
        <v>1798</v>
      </c>
      <c r="F167" s="1105" t="s">
        <v>1271</v>
      </c>
      <c r="G167" s="1059"/>
      <c r="H167" s="151">
        <f>VLOOKUP(C167,'Общий прайс'!$A:C,3,0)</f>
        <v>25188</v>
      </c>
      <c r="I167" s="96">
        <f t="shared" ref="I167:I172" si="18">H167*(1-$I$8)</f>
        <v>17631.599999999999</v>
      </c>
      <c r="J167" s="1106" t="s">
        <v>1309</v>
      </c>
      <c r="K167" s="1125"/>
    </row>
    <row r="168" spans="1:11" ht="15" customHeight="1">
      <c r="A168" s="1011"/>
      <c r="B168" s="329" t="s">
        <v>1762</v>
      </c>
      <c r="C168" s="32">
        <v>4993986</v>
      </c>
      <c r="D168" s="328" t="s">
        <v>254</v>
      </c>
      <c r="E168" s="1105"/>
      <c r="F168" s="1105"/>
      <c r="G168" s="1059"/>
      <c r="H168" s="151">
        <f>VLOOKUP(C168,'Общий прайс'!$A:C,3,0)</f>
        <v>25188</v>
      </c>
      <c r="I168" s="96">
        <f t="shared" si="18"/>
        <v>17631.599999999999</v>
      </c>
      <c r="J168" s="1106"/>
      <c r="K168" s="1125"/>
    </row>
    <row r="169" spans="1:11" ht="15" customHeight="1">
      <c r="A169" s="1011"/>
      <c r="B169" s="329" t="s">
        <v>1763</v>
      </c>
      <c r="C169" s="32">
        <v>4993985</v>
      </c>
      <c r="D169" s="328" t="s">
        <v>255</v>
      </c>
      <c r="E169" s="1105"/>
      <c r="F169" s="1105"/>
      <c r="G169" s="1059"/>
      <c r="H169" s="151">
        <f>VLOOKUP(C169,'Общий прайс'!$A:C,3,0)</f>
        <v>25188</v>
      </c>
      <c r="I169" s="96">
        <f t="shared" si="18"/>
        <v>17631.599999999999</v>
      </c>
      <c r="J169" s="1106"/>
      <c r="K169" s="1125"/>
    </row>
    <row r="170" spans="1:11" ht="15" customHeight="1">
      <c r="A170" s="1011"/>
      <c r="B170" s="329" t="s">
        <v>1765</v>
      </c>
      <c r="C170" s="32">
        <v>4993982</v>
      </c>
      <c r="D170" s="328" t="s">
        <v>250</v>
      </c>
      <c r="E170" s="1105"/>
      <c r="F170" s="1105"/>
      <c r="G170" s="1059"/>
      <c r="H170" s="151">
        <f>VLOOKUP(C170,'Общий прайс'!$A:C,3,0)</f>
        <v>25188</v>
      </c>
      <c r="I170" s="96">
        <f t="shared" si="18"/>
        <v>17631.599999999999</v>
      </c>
      <c r="J170" s="1106"/>
      <c r="K170" s="1125"/>
    </row>
    <row r="171" spans="1:11" ht="15" customHeight="1">
      <c r="A171" s="1011"/>
      <c r="B171" s="329" t="s">
        <v>1766</v>
      </c>
      <c r="C171" s="32">
        <v>4993984</v>
      </c>
      <c r="D171" s="328" t="s">
        <v>252</v>
      </c>
      <c r="E171" s="1105"/>
      <c r="F171" s="1105"/>
      <c r="G171" s="1059"/>
      <c r="H171" s="151">
        <f>VLOOKUP(C171,'Общий прайс'!$A:C,3,0)</f>
        <v>25188</v>
      </c>
      <c r="I171" s="96">
        <f t="shared" si="18"/>
        <v>17631.599999999999</v>
      </c>
      <c r="J171" s="1106"/>
      <c r="K171" s="1125"/>
    </row>
    <row r="172" spans="1:11" ht="15" customHeight="1">
      <c r="A172" s="1011"/>
      <c r="B172" s="329" t="s">
        <v>1767</v>
      </c>
      <c r="C172" s="32">
        <v>4993987</v>
      </c>
      <c r="D172" s="328" t="s">
        <v>253</v>
      </c>
      <c r="E172" s="1105"/>
      <c r="F172" s="1105"/>
      <c r="G172" s="1059"/>
      <c r="H172" s="151">
        <f>VLOOKUP(C172,'Общий прайс'!$A:C,3,0)</f>
        <v>25188</v>
      </c>
      <c r="I172" s="96">
        <f t="shared" si="18"/>
        <v>17631.599999999999</v>
      </c>
      <c r="J172" s="1106"/>
      <c r="K172" s="1125"/>
    </row>
    <row r="173" spans="1:11" ht="15" customHeight="1">
      <c r="A173" s="1011"/>
      <c r="B173" s="318" t="s">
        <v>1707</v>
      </c>
      <c r="C173" s="32">
        <v>4993983</v>
      </c>
      <c r="D173" s="319" t="s">
        <v>251</v>
      </c>
      <c r="E173" s="1105"/>
      <c r="F173" s="1105"/>
      <c r="G173" s="1059"/>
      <c r="H173" s="151">
        <f>VLOOKUP(C173,'Общий прайс'!$A:C,3,0)</f>
        <v>25188</v>
      </c>
      <c r="I173" s="96">
        <f>H173*(1-$I$8)</f>
        <v>17631.599999999999</v>
      </c>
      <c r="J173" s="1106"/>
      <c r="K173" s="1125"/>
    </row>
    <row r="174" spans="1:11" ht="15" customHeight="1">
      <c r="A174" s="1011"/>
      <c r="B174" s="391" t="s">
        <v>1968</v>
      </c>
      <c r="C174" s="381">
        <v>4993566</v>
      </c>
      <c r="D174" s="390" t="s">
        <v>1749</v>
      </c>
      <c r="E174" s="1138"/>
      <c r="F174" s="1138"/>
      <c r="G174" s="1070"/>
      <c r="H174" s="151">
        <f>VLOOKUP(C174,'Общий прайс'!$A:C,3,0)</f>
        <v>25188</v>
      </c>
      <c r="I174" s="96">
        <f>H174*(1-$I$8)</f>
        <v>17631.599999999999</v>
      </c>
      <c r="J174" s="1139"/>
      <c r="K174" s="1126"/>
    </row>
    <row r="175" spans="1:11" ht="15" customHeight="1">
      <c r="A175" s="1136"/>
      <c r="B175" s="318" t="s">
        <v>1706</v>
      </c>
      <c r="C175" s="32">
        <v>4993980</v>
      </c>
      <c r="D175" s="319" t="s">
        <v>248</v>
      </c>
      <c r="E175" s="1105"/>
      <c r="F175" s="1105"/>
      <c r="G175" s="1059"/>
      <c r="H175" s="151">
        <f>VLOOKUP(C175,'Общий прайс'!$A:C,3,0)</f>
        <v>25188</v>
      </c>
      <c r="I175" s="96">
        <f>H175*(1-$I$8)</f>
        <v>17631.599999999999</v>
      </c>
      <c r="J175" s="1106"/>
      <c r="K175" s="1125"/>
    </row>
    <row r="176" spans="1:11" ht="15" customHeight="1"/>
    <row r="177" spans="1:11" ht="15" customHeight="1">
      <c r="A177" s="864" t="s">
        <v>1308</v>
      </c>
      <c r="B177" s="917"/>
      <c r="C177" s="917"/>
      <c r="D177" s="917"/>
      <c r="E177" s="917"/>
      <c r="F177" s="917"/>
      <c r="G177" s="917"/>
      <c r="H177" s="917"/>
      <c r="I177" s="917"/>
      <c r="J177" s="917"/>
      <c r="K177" s="918"/>
    </row>
    <row r="178" spans="1:11" ht="15" customHeight="1">
      <c r="A178" s="869" t="s">
        <v>1382</v>
      </c>
      <c r="B178" s="870"/>
      <c r="C178" s="870"/>
      <c r="D178" s="871"/>
      <c r="E178" s="991"/>
      <c r="F178" s="1052"/>
      <c r="G178" s="1052"/>
      <c r="H178" s="1052"/>
      <c r="I178" s="1052"/>
      <c r="J178" s="1053"/>
      <c r="K178" s="1137" t="s">
        <v>1347</v>
      </c>
    </row>
    <row r="179" spans="1:11" ht="15" customHeight="1">
      <c r="A179" s="985"/>
      <c r="B179" s="469" t="s">
        <v>1121</v>
      </c>
      <c r="C179" s="32">
        <v>4993616</v>
      </c>
      <c r="D179" s="468" t="s">
        <v>412</v>
      </c>
      <c r="E179" s="964" t="s">
        <v>471</v>
      </c>
      <c r="F179" s="964" t="s">
        <v>472</v>
      </c>
      <c r="G179" s="964"/>
      <c r="H179" s="151">
        <f>VLOOKUP(C179,'Общий прайс'!$A:C,3,0)</f>
        <v>19488</v>
      </c>
      <c r="I179" s="96">
        <f t="shared" ref="I179:I185" si="19">H179*(1-$I$8)</f>
        <v>13641.599999999999</v>
      </c>
      <c r="J179" s="1096" t="s">
        <v>2575</v>
      </c>
      <c r="K179" s="1072"/>
    </row>
    <row r="180" spans="1:11" ht="15" customHeight="1">
      <c r="A180" s="936"/>
      <c r="B180" s="469" t="s">
        <v>1122</v>
      </c>
      <c r="C180" s="32">
        <v>4993618</v>
      </c>
      <c r="D180" s="468" t="s">
        <v>417</v>
      </c>
      <c r="E180" s="1013"/>
      <c r="F180" s="1013"/>
      <c r="G180" s="1013"/>
      <c r="H180" s="151">
        <f>VLOOKUP(C180,'Общий прайс'!$A:C,3,0)</f>
        <v>19488</v>
      </c>
      <c r="I180" s="96">
        <f t="shared" si="19"/>
        <v>13641.599999999999</v>
      </c>
      <c r="J180" s="1098"/>
      <c r="K180" s="1072"/>
    </row>
    <row r="181" spans="1:11" ht="15" customHeight="1">
      <c r="A181" s="936"/>
      <c r="B181" s="469" t="s">
        <v>1123</v>
      </c>
      <c r="C181" s="32">
        <v>4993619</v>
      </c>
      <c r="D181" s="468" t="s">
        <v>416</v>
      </c>
      <c r="E181" s="1013"/>
      <c r="F181" s="1013"/>
      <c r="G181" s="1013"/>
      <c r="H181" s="151">
        <f>VLOOKUP(C181,'Общий прайс'!$A:C,3,0)</f>
        <v>19488</v>
      </c>
      <c r="I181" s="96">
        <f t="shared" si="19"/>
        <v>13641.599999999999</v>
      </c>
      <c r="J181" s="1098"/>
      <c r="K181" s="1072"/>
    </row>
    <row r="182" spans="1:11" ht="15" customHeight="1">
      <c r="A182" s="936"/>
      <c r="B182" s="469" t="s">
        <v>1124</v>
      </c>
      <c r="C182" s="32">
        <v>4993620</v>
      </c>
      <c r="D182" s="468" t="s">
        <v>418</v>
      </c>
      <c r="E182" s="1013"/>
      <c r="F182" s="1013"/>
      <c r="G182" s="1013"/>
      <c r="H182" s="151">
        <f>VLOOKUP(C182,'Общий прайс'!$A:C,3,0)</f>
        <v>19488</v>
      </c>
      <c r="I182" s="96">
        <f t="shared" si="19"/>
        <v>13641.599999999999</v>
      </c>
      <c r="J182" s="1098"/>
      <c r="K182" s="1072"/>
    </row>
    <row r="183" spans="1:11" ht="15" customHeight="1">
      <c r="A183" s="936"/>
      <c r="B183" s="469" t="s">
        <v>1125</v>
      </c>
      <c r="C183" s="32">
        <v>4993621</v>
      </c>
      <c r="D183" s="468" t="s">
        <v>414</v>
      </c>
      <c r="E183" s="1013"/>
      <c r="F183" s="1013"/>
      <c r="G183" s="1013"/>
      <c r="H183" s="151">
        <f>VLOOKUP(C183,'Общий прайс'!$A:C,3,0)</f>
        <v>19488</v>
      </c>
      <c r="I183" s="96">
        <f t="shared" si="19"/>
        <v>13641.599999999999</v>
      </c>
      <c r="J183" s="1098"/>
      <c r="K183" s="1072"/>
    </row>
    <row r="184" spans="1:11" ht="15" customHeight="1">
      <c r="A184" s="936"/>
      <c r="B184" s="469" t="s">
        <v>1126</v>
      </c>
      <c r="C184" s="32">
        <v>4993622</v>
      </c>
      <c r="D184" s="468" t="s">
        <v>413</v>
      </c>
      <c r="E184" s="1013"/>
      <c r="F184" s="1013"/>
      <c r="G184" s="1013"/>
      <c r="H184" s="151">
        <f>VLOOKUP(C184,'Общий прайс'!$A:C,3,0)</f>
        <v>19488</v>
      </c>
      <c r="I184" s="96">
        <f t="shared" si="19"/>
        <v>13641.599999999999</v>
      </c>
      <c r="J184" s="1098"/>
      <c r="K184" s="1072"/>
    </row>
    <row r="185" spans="1:11" ht="15" customHeight="1">
      <c r="A185" s="121" t="s">
        <v>2347</v>
      </c>
      <c r="B185" s="469" t="s">
        <v>1127</v>
      </c>
      <c r="C185" s="32">
        <v>4993623</v>
      </c>
      <c r="D185" s="468" t="s">
        <v>411</v>
      </c>
      <c r="E185" s="1110"/>
      <c r="F185" s="1110"/>
      <c r="G185" s="1110"/>
      <c r="H185" s="151">
        <f>VLOOKUP(C185,'Общий прайс'!$A:C,3,0)</f>
        <v>19488</v>
      </c>
      <c r="I185" s="96">
        <f t="shared" si="19"/>
        <v>13641.599999999999</v>
      </c>
      <c r="J185" s="1111"/>
      <c r="K185" s="1072"/>
    </row>
    <row r="186" spans="1:11" ht="15" customHeight="1">
      <c r="A186" s="869" t="s">
        <v>1381</v>
      </c>
      <c r="B186" s="870"/>
      <c r="C186" s="870"/>
      <c r="D186" s="871"/>
      <c r="E186" s="991"/>
      <c r="F186" s="1052"/>
      <c r="G186" s="1052"/>
      <c r="H186" s="1052"/>
      <c r="I186" s="1052"/>
      <c r="J186" s="1053"/>
      <c r="K186" s="1072"/>
    </row>
    <row r="187" spans="1:11" ht="15" customHeight="1">
      <c r="A187" s="967"/>
      <c r="B187" s="334" t="s">
        <v>410</v>
      </c>
      <c r="C187" s="32">
        <v>4993417</v>
      </c>
      <c r="D187" s="333" t="s">
        <v>411</v>
      </c>
      <c r="E187" s="964" t="s">
        <v>138</v>
      </c>
      <c r="F187" s="964" t="s">
        <v>403</v>
      </c>
      <c r="G187" s="964"/>
      <c r="H187" s="151">
        <f>VLOOKUP(C187,'Общий прайс'!$A:C,3,0)</f>
        <v>20088</v>
      </c>
      <c r="I187" s="96">
        <f t="shared" ref="I187:I225" si="20">H187*(1-$I$8)</f>
        <v>14061.599999999999</v>
      </c>
      <c r="J187" s="1096" t="s">
        <v>2575</v>
      </c>
      <c r="K187" s="1072"/>
    </row>
    <row r="188" spans="1:11" ht="15" customHeight="1">
      <c r="A188" s="1112"/>
      <c r="B188" s="334" t="s">
        <v>397</v>
      </c>
      <c r="C188" s="32">
        <v>4993328</v>
      </c>
      <c r="D188" s="333" t="s">
        <v>412</v>
      </c>
      <c r="E188" s="1013"/>
      <c r="F188" s="1013"/>
      <c r="G188" s="1013"/>
      <c r="H188" s="151">
        <f>VLOOKUP(C188,'Общий прайс'!$A:C,3,0)</f>
        <v>20088</v>
      </c>
      <c r="I188" s="96">
        <f t="shared" si="20"/>
        <v>14061.599999999999</v>
      </c>
      <c r="J188" s="1098"/>
      <c r="K188" s="1072"/>
    </row>
    <row r="189" spans="1:11" ht="15" customHeight="1">
      <c r="A189" s="1112"/>
      <c r="B189" s="334" t="s">
        <v>398</v>
      </c>
      <c r="C189" s="32">
        <v>4993334</v>
      </c>
      <c r="D189" s="333" t="s">
        <v>413</v>
      </c>
      <c r="E189" s="1013"/>
      <c r="F189" s="1013"/>
      <c r="G189" s="1013"/>
      <c r="H189" s="151">
        <f>VLOOKUP(C189,'Общий прайс'!$A:C,3,0)</f>
        <v>20088</v>
      </c>
      <c r="I189" s="96">
        <f t="shared" si="20"/>
        <v>14061.599999999999</v>
      </c>
      <c r="J189" s="1098"/>
      <c r="K189" s="1072"/>
    </row>
    <row r="190" spans="1:11" ht="15" customHeight="1">
      <c r="A190" s="1112"/>
      <c r="B190" s="334" t="s">
        <v>399</v>
      </c>
      <c r="C190" s="32">
        <v>4993333</v>
      </c>
      <c r="D190" s="333" t="s">
        <v>414</v>
      </c>
      <c r="E190" s="1013"/>
      <c r="F190" s="1013"/>
      <c r="G190" s="1013"/>
      <c r="H190" s="151">
        <f>VLOOKUP(C190,'Общий прайс'!$A:C,3,0)</f>
        <v>20088</v>
      </c>
      <c r="I190" s="96">
        <f t="shared" si="20"/>
        <v>14061.599999999999</v>
      </c>
      <c r="J190" s="1098"/>
      <c r="K190" s="1072"/>
    </row>
    <row r="191" spans="1:11" ht="15" customHeight="1">
      <c r="A191" s="1112"/>
      <c r="B191" s="334" t="s">
        <v>400</v>
      </c>
      <c r="C191" s="32">
        <v>4993331</v>
      </c>
      <c r="D191" s="333" t="s">
        <v>416</v>
      </c>
      <c r="E191" s="1013"/>
      <c r="F191" s="1013"/>
      <c r="G191" s="1013"/>
      <c r="H191" s="151">
        <f>VLOOKUP(C191,'Общий прайс'!$A:C,3,0)</f>
        <v>20088</v>
      </c>
      <c r="I191" s="96">
        <f t="shared" si="20"/>
        <v>14061.599999999999</v>
      </c>
      <c r="J191" s="1098"/>
      <c r="K191" s="1072"/>
    </row>
    <row r="192" spans="1:11" ht="15" customHeight="1">
      <c r="A192" s="1112"/>
      <c r="B192" s="334" t="s">
        <v>401</v>
      </c>
      <c r="C192" s="32">
        <v>4993330</v>
      </c>
      <c r="D192" s="333" t="s">
        <v>417</v>
      </c>
      <c r="E192" s="1013"/>
      <c r="F192" s="1013"/>
      <c r="G192" s="1013"/>
      <c r="H192" s="151">
        <f>VLOOKUP(C192,'Общий прайс'!$A:C,3,0)</f>
        <v>20088</v>
      </c>
      <c r="I192" s="96">
        <f t="shared" si="20"/>
        <v>14061.599999999999</v>
      </c>
      <c r="J192" s="1098"/>
      <c r="K192" s="1072"/>
    </row>
    <row r="193" spans="1:11" ht="15" customHeight="1">
      <c r="A193" s="121" t="s">
        <v>402</v>
      </c>
      <c r="B193" s="334" t="s">
        <v>402</v>
      </c>
      <c r="C193" s="32">
        <v>4993332</v>
      </c>
      <c r="D193" s="333" t="s">
        <v>418</v>
      </c>
      <c r="E193" s="1110"/>
      <c r="F193" s="1110"/>
      <c r="G193" s="1110"/>
      <c r="H193" s="151">
        <f>VLOOKUP(C193,'Общий прайс'!$A:C,3,0)</f>
        <v>20088</v>
      </c>
      <c r="I193" s="96">
        <f t="shared" si="20"/>
        <v>14061.599999999999</v>
      </c>
      <c r="J193" s="1111"/>
      <c r="K193" s="1072"/>
    </row>
    <row r="194" spans="1:11" ht="15" customHeight="1">
      <c r="A194" s="869" t="s">
        <v>1383</v>
      </c>
      <c r="B194" s="870"/>
      <c r="C194" s="870"/>
      <c r="D194" s="871"/>
      <c r="E194" s="991"/>
      <c r="F194" s="1052"/>
      <c r="G194" s="1052"/>
      <c r="H194" s="1052"/>
      <c r="I194" s="1052"/>
      <c r="J194" s="1053"/>
      <c r="K194" s="1072"/>
    </row>
    <row r="195" spans="1:11" ht="15" customHeight="1">
      <c r="A195" s="985"/>
      <c r="B195" s="334" t="s">
        <v>1128</v>
      </c>
      <c r="C195" s="32">
        <v>4993686</v>
      </c>
      <c r="D195" s="333" t="s">
        <v>412</v>
      </c>
      <c r="E195" s="964" t="s">
        <v>138</v>
      </c>
      <c r="F195" s="964" t="s">
        <v>486</v>
      </c>
      <c r="G195" s="964"/>
      <c r="H195" s="151">
        <f>VLOOKUP(C195,'Общий прайс'!$A:C,3,0)</f>
        <v>19988</v>
      </c>
      <c r="I195" s="96">
        <f t="shared" si="20"/>
        <v>13991.599999999999</v>
      </c>
      <c r="J195" s="1096" t="s">
        <v>1346</v>
      </c>
      <c r="K195" s="1072"/>
    </row>
    <row r="196" spans="1:11" ht="15" customHeight="1">
      <c r="A196" s="936"/>
      <c r="B196" s="334" t="s">
        <v>1129</v>
      </c>
      <c r="C196" s="32">
        <v>4993688</v>
      </c>
      <c r="D196" s="333" t="s">
        <v>417</v>
      </c>
      <c r="E196" s="1013"/>
      <c r="F196" s="1013"/>
      <c r="G196" s="1013"/>
      <c r="H196" s="151">
        <f>VLOOKUP(C196,'Общий прайс'!$A:C,3,0)</f>
        <v>19988</v>
      </c>
      <c r="I196" s="96">
        <f t="shared" si="20"/>
        <v>13991.599999999999</v>
      </c>
      <c r="J196" s="1098"/>
      <c r="K196" s="1072"/>
    </row>
    <row r="197" spans="1:11" ht="15" customHeight="1">
      <c r="A197" s="936"/>
      <c r="B197" s="334" t="s">
        <v>1130</v>
      </c>
      <c r="C197" s="32">
        <v>4993689</v>
      </c>
      <c r="D197" s="333" t="s">
        <v>416</v>
      </c>
      <c r="E197" s="1013"/>
      <c r="F197" s="1013"/>
      <c r="G197" s="1013"/>
      <c r="H197" s="151">
        <f>VLOOKUP(C197,'Общий прайс'!$A:C,3,0)</f>
        <v>19988</v>
      </c>
      <c r="I197" s="96">
        <f t="shared" si="20"/>
        <v>13991.599999999999</v>
      </c>
      <c r="J197" s="1098"/>
      <c r="K197" s="1072"/>
    </row>
    <row r="198" spans="1:11" ht="15" customHeight="1">
      <c r="A198" s="936"/>
      <c r="B198" s="334" t="s">
        <v>1131</v>
      </c>
      <c r="C198" s="32">
        <v>4993690</v>
      </c>
      <c r="D198" s="333" t="s">
        <v>418</v>
      </c>
      <c r="E198" s="1013"/>
      <c r="F198" s="1013"/>
      <c r="G198" s="1013"/>
      <c r="H198" s="151">
        <f>VLOOKUP(C198,'Общий прайс'!$A:C,3,0)</f>
        <v>19988</v>
      </c>
      <c r="I198" s="96">
        <f t="shared" si="20"/>
        <v>13991.599999999999</v>
      </c>
      <c r="J198" s="1098"/>
      <c r="K198" s="1072"/>
    </row>
    <row r="199" spans="1:11" ht="15" customHeight="1">
      <c r="A199" s="936"/>
      <c r="B199" s="334" t="s">
        <v>1132</v>
      </c>
      <c r="C199" s="32">
        <v>4993691</v>
      </c>
      <c r="D199" s="333" t="s">
        <v>414</v>
      </c>
      <c r="E199" s="1013"/>
      <c r="F199" s="1013"/>
      <c r="G199" s="1013"/>
      <c r="H199" s="151">
        <f>VLOOKUP(C199,'Общий прайс'!$A:C,3,0)</f>
        <v>19988</v>
      </c>
      <c r="I199" s="96">
        <f t="shared" si="20"/>
        <v>13991.599999999999</v>
      </c>
      <c r="J199" s="1098"/>
      <c r="K199" s="1072"/>
    </row>
    <row r="200" spans="1:11" ht="15" customHeight="1">
      <c r="A200" s="936"/>
      <c r="B200" s="334" t="s">
        <v>1133</v>
      </c>
      <c r="C200" s="32">
        <v>4993692</v>
      </c>
      <c r="D200" s="333" t="s">
        <v>413</v>
      </c>
      <c r="E200" s="1013"/>
      <c r="F200" s="1013"/>
      <c r="G200" s="1013"/>
      <c r="H200" s="151">
        <f>VLOOKUP(C200,'Общий прайс'!$A:C,3,0)</f>
        <v>19988</v>
      </c>
      <c r="I200" s="96">
        <f t="shared" si="20"/>
        <v>13991.599999999999</v>
      </c>
      <c r="J200" s="1098"/>
      <c r="K200" s="1072"/>
    </row>
    <row r="201" spans="1:11" ht="15" customHeight="1">
      <c r="A201" s="121" t="s">
        <v>1387</v>
      </c>
      <c r="B201" s="334" t="s">
        <v>1134</v>
      </c>
      <c r="C201" s="32">
        <v>4993693</v>
      </c>
      <c r="D201" s="333" t="s">
        <v>411</v>
      </c>
      <c r="E201" s="1110"/>
      <c r="F201" s="1110"/>
      <c r="G201" s="1110"/>
      <c r="H201" s="151">
        <f>VLOOKUP(C201,'Общий прайс'!$A:C,3,0)</f>
        <v>19988</v>
      </c>
      <c r="I201" s="96">
        <f t="shared" si="20"/>
        <v>13991.599999999999</v>
      </c>
      <c r="J201" s="1111"/>
      <c r="K201" s="1072"/>
    </row>
    <row r="202" spans="1:11" ht="15" customHeight="1">
      <c r="A202" s="869" t="s">
        <v>1384</v>
      </c>
      <c r="B202" s="870"/>
      <c r="C202" s="870"/>
      <c r="D202" s="871"/>
      <c r="E202" s="991"/>
      <c r="F202" s="1052"/>
      <c r="G202" s="1052"/>
      <c r="H202" s="1052"/>
      <c r="I202" s="1052"/>
      <c r="J202" s="1053"/>
      <c r="K202" s="1072"/>
    </row>
    <row r="203" spans="1:11" ht="15" customHeight="1">
      <c r="A203" s="985"/>
      <c r="B203" s="334" t="s">
        <v>1135</v>
      </c>
      <c r="C203" s="32">
        <v>4993694</v>
      </c>
      <c r="D203" s="333" t="s">
        <v>412</v>
      </c>
      <c r="E203" s="964" t="s">
        <v>827</v>
      </c>
      <c r="F203" s="964" t="s">
        <v>486</v>
      </c>
      <c r="G203" s="964"/>
      <c r="H203" s="151">
        <f>VLOOKUP(C203,'Общий прайс'!$A:C,3,0)</f>
        <v>21388</v>
      </c>
      <c r="I203" s="96">
        <f t="shared" si="20"/>
        <v>14971.599999999999</v>
      </c>
      <c r="J203" s="1096" t="s">
        <v>1346</v>
      </c>
      <c r="K203" s="1072"/>
    </row>
    <row r="204" spans="1:11" ht="15" customHeight="1">
      <c r="A204" s="936"/>
      <c r="B204" s="334" t="s">
        <v>1136</v>
      </c>
      <c r="C204" s="32">
        <v>4993700</v>
      </c>
      <c r="D204" s="333" t="s">
        <v>413</v>
      </c>
      <c r="E204" s="1013"/>
      <c r="F204" s="1013"/>
      <c r="G204" s="1013"/>
      <c r="H204" s="151">
        <f>VLOOKUP(C204,'Общий прайс'!$A:C,3,0)</f>
        <v>21388</v>
      </c>
      <c r="I204" s="96">
        <f t="shared" si="20"/>
        <v>14971.599999999999</v>
      </c>
      <c r="J204" s="1098"/>
      <c r="K204" s="1072"/>
    </row>
    <row r="205" spans="1:11" ht="15" customHeight="1">
      <c r="A205" s="936"/>
      <c r="B205" s="334" t="s">
        <v>1137</v>
      </c>
      <c r="C205" s="32">
        <v>4993699</v>
      </c>
      <c r="D205" s="333" t="s">
        <v>414</v>
      </c>
      <c r="E205" s="1013"/>
      <c r="F205" s="1013"/>
      <c r="G205" s="1013"/>
      <c r="H205" s="151">
        <f>VLOOKUP(C205,'Общий прайс'!$A:C,3,0)</f>
        <v>21388</v>
      </c>
      <c r="I205" s="96">
        <f t="shared" si="20"/>
        <v>14971.599999999999</v>
      </c>
      <c r="J205" s="1098"/>
      <c r="K205" s="1072"/>
    </row>
    <row r="206" spans="1:11" ht="15" customHeight="1">
      <c r="A206" s="936"/>
      <c r="B206" s="334" t="s">
        <v>1138</v>
      </c>
      <c r="C206" s="32">
        <v>4993701</v>
      </c>
      <c r="D206" s="333" t="s">
        <v>411</v>
      </c>
      <c r="E206" s="1013"/>
      <c r="F206" s="1013"/>
      <c r="G206" s="1013"/>
      <c r="H206" s="151">
        <f>VLOOKUP(C206,'Общий прайс'!$A:C,3,0)</f>
        <v>21388</v>
      </c>
      <c r="I206" s="96">
        <f t="shared" si="20"/>
        <v>14971.599999999999</v>
      </c>
      <c r="J206" s="1098"/>
      <c r="K206" s="1072"/>
    </row>
    <row r="207" spans="1:11" ht="15" customHeight="1">
      <c r="A207" s="936"/>
      <c r="B207" s="334" t="s">
        <v>1139</v>
      </c>
      <c r="C207" s="32">
        <v>4993697</v>
      </c>
      <c r="D207" s="333" t="s">
        <v>416</v>
      </c>
      <c r="E207" s="1013"/>
      <c r="F207" s="1013"/>
      <c r="G207" s="1013"/>
      <c r="H207" s="151">
        <f>VLOOKUP(C207,'Общий прайс'!$A:C,3,0)</f>
        <v>21388</v>
      </c>
      <c r="I207" s="96">
        <f t="shared" si="20"/>
        <v>14971.599999999999</v>
      </c>
      <c r="J207" s="1098"/>
      <c r="K207" s="1072"/>
    </row>
    <row r="208" spans="1:11" ht="15" customHeight="1">
      <c r="A208" s="936"/>
      <c r="B208" s="334" t="s">
        <v>1140</v>
      </c>
      <c r="C208" s="32">
        <v>4993696</v>
      </c>
      <c r="D208" s="333" t="s">
        <v>417</v>
      </c>
      <c r="E208" s="1013"/>
      <c r="F208" s="1013"/>
      <c r="G208" s="1013"/>
      <c r="H208" s="151">
        <f>VLOOKUP(C208,'Общий прайс'!$A:C,3,0)</f>
        <v>21388</v>
      </c>
      <c r="I208" s="96">
        <f t="shared" si="20"/>
        <v>14971.599999999999</v>
      </c>
      <c r="J208" s="1098"/>
      <c r="K208" s="1072"/>
    </row>
    <row r="209" spans="1:11" ht="15" customHeight="1">
      <c r="A209" s="121" t="s">
        <v>1388</v>
      </c>
      <c r="B209" s="334" t="s">
        <v>1141</v>
      </c>
      <c r="C209" s="32">
        <v>4993698</v>
      </c>
      <c r="D209" s="333" t="s">
        <v>828</v>
      </c>
      <c r="E209" s="1110"/>
      <c r="F209" s="1110"/>
      <c r="G209" s="1110"/>
      <c r="H209" s="151">
        <f>VLOOKUP(C209,'Общий прайс'!$A:C,3,0)</f>
        <v>21388</v>
      </c>
      <c r="I209" s="96">
        <f t="shared" si="20"/>
        <v>14971.599999999999</v>
      </c>
      <c r="J209" s="1111"/>
      <c r="K209" s="1072"/>
    </row>
    <row r="210" spans="1:11" ht="15" customHeight="1">
      <c r="A210" s="869" t="s">
        <v>1385</v>
      </c>
      <c r="B210" s="870"/>
      <c r="C210" s="870"/>
      <c r="D210" s="871"/>
      <c r="E210" s="991"/>
      <c r="F210" s="1052"/>
      <c r="G210" s="1052"/>
      <c r="H210" s="1052"/>
      <c r="I210" s="1052"/>
      <c r="J210" s="1053"/>
      <c r="K210" s="1072"/>
    </row>
    <row r="211" spans="1:11" ht="15" customHeight="1">
      <c r="A211" s="985"/>
      <c r="B211" s="334" t="s">
        <v>1142</v>
      </c>
      <c r="C211" s="32">
        <v>4993408</v>
      </c>
      <c r="D211" s="333" t="s">
        <v>412</v>
      </c>
      <c r="E211" s="964" t="s">
        <v>482</v>
      </c>
      <c r="F211" s="964" t="s">
        <v>483</v>
      </c>
      <c r="G211" s="964"/>
      <c r="H211" s="151">
        <f>VLOOKUP(C211,'Общий прайс'!$A:C,3,0)</f>
        <v>20088</v>
      </c>
      <c r="I211" s="96">
        <f t="shared" si="20"/>
        <v>14061.599999999999</v>
      </c>
      <c r="J211" s="1096" t="s">
        <v>1309</v>
      </c>
      <c r="K211" s="1072"/>
    </row>
    <row r="212" spans="1:11" ht="15" customHeight="1">
      <c r="A212" s="936"/>
      <c r="B212" s="334" t="s">
        <v>1143</v>
      </c>
      <c r="C212" s="32">
        <v>4993407</v>
      </c>
      <c r="D212" s="333" t="s">
        <v>417</v>
      </c>
      <c r="E212" s="1013"/>
      <c r="F212" s="1013"/>
      <c r="G212" s="1013"/>
      <c r="H212" s="151">
        <f>VLOOKUP(C212,'Общий прайс'!$A:C,3,0)</f>
        <v>20088</v>
      </c>
      <c r="I212" s="96">
        <f t="shared" si="20"/>
        <v>14061.599999999999</v>
      </c>
      <c r="J212" s="1098"/>
      <c r="K212" s="1072"/>
    </row>
    <row r="213" spans="1:11" ht="15" customHeight="1">
      <c r="A213" s="936"/>
      <c r="B213" s="334" t="s">
        <v>1144</v>
      </c>
      <c r="C213" s="32">
        <v>4993406</v>
      </c>
      <c r="D213" s="333" t="s">
        <v>416</v>
      </c>
      <c r="E213" s="1013"/>
      <c r="F213" s="1013"/>
      <c r="G213" s="1013"/>
      <c r="H213" s="151">
        <f>VLOOKUP(C213,'Общий прайс'!$A:C,3,0)</f>
        <v>20088</v>
      </c>
      <c r="I213" s="96">
        <f t="shared" si="20"/>
        <v>14061.599999999999</v>
      </c>
      <c r="J213" s="1098"/>
      <c r="K213" s="1072"/>
    </row>
    <row r="214" spans="1:11" ht="15" customHeight="1">
      <c r="A214" s="936"/>
      <c r="B214" s="334" t="s">
        <v>1145</v>
      </c>
      <c r="C214" s="32">
        <v>4993411</v>
      </c>
      <c r="D214" s="333" t="s">
        <v>418</v>
      </c>
      <c r="E214" s="1013"/>
      <c r="F214" s="1013"/>
      <c r="G214" s="1013"/>
      <c r="H214" s="151">
        <f>VLOOKUP(C214,'Общий прайс'!$A:C,3,0)</f>
        <v>20088</v>
      </c>
      <c r="I214" s="96">
        <f t="shared" si="20"/>
        <v>14061.599999999999</v>
      </c>
      <c r="J214" s="1098"/>
      <c r="K214" s="1072"/>
    </row>
    <row r="215" spans="1:11" ht="15" customHeight="1">
      <c r="A215" s="936"/>
      <c r="B215" s="334" t="s">
        <v>1146</v>
      </c>
      <c r="C215" s="32">
        <v>4993409</v>
      </c>
      <c r="D215" s="333" t="s">
        <v>414</v>
      </c>
      <c r="E215" s="1013"/>
      <c r="F215" s="1013"/>
      <c r="G215" s="1013"/>
      <c r="H215" s="151">
        <f>VLOOKUP(C215,'Общий прайс'!$A:C,3,0)</f>
        <v>20088</v>
      </c>
      <c r="I215" s="96">
        <f t="shared" si="20"/>
        <v>14061.599999999999</v>
      </c>
      <c r="J215" s="1098"/>
      <c r="K215" s="1072"/>
    </row>
    <row r="216" spans="1:11" ht="15" customHeight="1">
      <c r="A216" s="936"/>
      <c r="B216" s="334" t="s">
        <v>1147</v>
      </c>
      <c r="C216" s="32">
        <v>4993410</v>
      </c>
      <c r="D216" s="333" t="s">
        <v>413</v>
      </c>
      <c r="E216" s="1013"/>
      <c r="F216" s="1013"/>
      <c r="G216" s="1013"/>
      <c r="H216" s="151">
        <f>VLOOKUP(C216,'Общий прайс'!$A:C,3,0)</f>
        <v>20088</v>
      </c>
      <c r="I216" s="96">
        <f t="shared" si="20"/>
        <v>14061.599999999999</v>
      </c>
      <c r="J216" s="1098"/>
      <c r="K216" s="1072"/>
    </row>
    <row r="217" spans="1:11" ht="15" customHeight="1">
      <c r="A217" s="121" t="s">
        <v>1389</v>
      </c>
      <c r="B217" s="334" t="s">
        <v>1148</v>
      </c>
      <c r="C217" s="32">
        <v>4993424</v>
      </c>
      <c r="D217" s="333" t="s">
        <v>411</v>
      </c>
      <c r="E217" s="1110"/>
      <c r="F217" s="1110"/>
      <c r="G217" s="1110"/>
      <c r="H217" s="151">
        <f>VLOOKUP(C217,'Общий прайс'!$A:C,3,0)</f>
        <v>20088</v>
      </c>
      <c r="I217" s="96">
        <f t="shared" si="20"/>
        <v>14061.599999999999</v>
      </c>
      <c r="J217" s="1111"/>
      <c r="K217" s="1072"/>
    </row>
    <row r="218" spans="1:11" ht="15" customHeight="1">
      <c r="A218" s="869" t="s">
        <v>1386</v>
      </c>
      <c r="B218" s="870"/>
      <c r="C218" s="870"/>
      <c r="D218" s="871"/>
      <c r="E218" s="991"/>
      <c r="F218" s="1052"/>
      <c r="G218" s="1052"/>
      <c r="H218" s="1052"/>
      <c r="I218" s="1052"/>
      <c r="J218" s="1053"/>
      <c r="K218" s="1072"/>
    </row>
    <row r="219" spans="1:11" ht="15" customHeight="1">
      <c r="A219" s="985"/>
      <c r="B219" s="334" t="s">
        <v>1149</v>
      </c>
      <c r="C219" s="32">
        <v>4993387</v>
      </c>
      <c r="D219" s="333" t="s">
        <v>412</v>
      </c>
      <c r="E219" s="964" t="s">
        <v>482</v>
      </c>
      <c r="F219" s="964" t="s">
        <v>780</v>
      </c>
      <c r="G219" s="964"/>
      <c r="H219" s="151">
        <f>VLOOKUP(C219,'Общий прайс'!$A:C,3,0)</f>
        <v>23988</v>
      </c>
      <c r="I219" s="96">
        <f t="shared" si="20"/>
        <v>16791.599999999999</v>
      </c>
      <c r="J219" s="1096" t="s">
        <v>1309</v>
      </c>
      <c r="K219" s="1072"/>
    </row>
    <row r="220" spans="1:11" ht="15" customHeight="1">
      <c r="A220" s="936"/>
      <c r="B220" s="334" t="s">
        <v>1150</v>
      </c>
      <c r="C220" s="32">
        <v>4993386</v>
      </c>
      <c r="D220" s="333" t="s">
        <v>417</v>
      </c>
      <c r="E220" s="1013"/>
      <c r="F220" s="1013"/>
      <c r="G220" s="1013"/>
      <c r="H220" s="151">
        <f>VLOOKUP(C220,'Общий прайс'!$A:C,3,0)</f>
        <v>23988</v>
      </c>
      <c r="I220" s="96">
        <f t="shared" si="20"/>
        <v>16791.599999999999</v>
      </c>
      <c r="J220" s="1098"/>
      <c r="K220" s="1072"/>
    </row>
    <row r="221" spans="1:11" ht="15" customHeight="1">
      <c r="A221" s="936"/>
      <c r="B221" s="334" t="s">
        <v>1151</v>
      </c>
      <c r="C221" s="32">
        <v>4993385</v>
      </c>
      <c r="D221" s="333" t="s">
        <v>416</v>
      </c>
      <c r="E221" s="1013"/>
      <c r="F221" s="1013"/>
      <c r="G221" s="1013"/>
      <c r="H221" s="151">
        <f>VLOOKUP(C221,'Общий прайс'!$A:C,3,0)</f>
        <v>23988</v>
      </c>
      <c r="I221" s="96">
        <f t="shared" si="20"/>
        <v>16791.599999999999</v>
      </c>
      <c r="J221" s="1098"/>
      <c r="K221" s="1072"/>
    </row>
    <row r="222" spans="1:11" ht="15" customHeight="1">
      <c r="A222" s="936"/>
      <c r="B222" s="334" t="s">
        <v>1152</v>
      </c>
      <c r="C222" s="32">
        <v>4993390</v>
      </c>
      <c r="D222" s="333" t="s">
        <v>418</v>
      </c>
      <c r="E222" s="1013"/>
      <c r="F222" s="1013"/>
      <c r="G222" s="1013"/>
      <c r="H222" s="151">
        <f>VLOOKUP(C222,'Общий прайс'!$A:C,3,0)</f>
        <v>23988</v>
      </c>
      <c r="I222" s="96">
        <f t="shared" si="20"/>
        <v>16791.599999999999</v>
      </c>
      <c r="J222" s="1098"/>
      <c r="K222" s="1072"/>
    </row>
    <row r="223" spans="1:11" ht="15" customHeight="1">
      <c r="A223" s="936"/>
      <c r="B223" s="334" t="s">
        <v>1153</v>
      </c>
      <c r="C223" s="32">
        <v>4993388</v>
      </c>
      <c r="D223" s="333" t="s">
        <v>414</v>
      </c>
      <c r="E223" s="1013"/>
      <c r="F223" s="1013"/>
      <c r="G223" s="1013"/>
      <c r="H223" s="151">
        <f>VLOOKUP(C223,'Общий прайс'!$A:C,3,0)</f>
        <v>23988</v>
      </c>
      <c r="I223" s="96">
        <f t="shared" si="20"/>
        <v>16791.599999999999</v>
      </c>
      <c r="J223" s="1098"/>
      <c r="K223" s="1072"/>
    </row>
    <row r="224" spans="1:11" ht="15" customHeight="1">
      <c r="A224" s="936"/>
      <c r="B224" s="334" t="s">
        <v>1154</v>
      </c>
      <c r="C224" s="32">
        <v>4993389</v>
      </c>
      <c r="D224" s="333" t="s">
        <v>413</v>
      </c>
      <c r="E224" s="1013"/>
      <c r="F224" s="1013"/>
      <c r="G224" s="1013"/>
      <c r="H224" s="151">
        <f>VLOOKUP(C224,'Общий прайс'!$A:C,3,0)</f>
        <v>23988</v>
      </c>
      <c r="I224" s="96">
        <f t="shared" si="20"/>
        <v>16791.599999999999</v>
      </c>
      <c r="J224" s="1098"/>
      <c r="K224" s="1072"/>
    </row>
    <row r="225" spans="1:11" ht="15" customHeight="1">
      <c r="A225" s="121" t="s">
        <v>1390</v>
      </c>
      <c r="B225" s="334" t="s">
        <v>1155</v>
      </c>
      <c r="C225" s="32">
        <v>4993421</v>
      </c>
      <c r="D225" s="333" t="s">
        <v>411</v>
      </c>
      <c r="E225" s="1110"/>
      <c r="F225" s="1110"/>
      <c r="G225" s="1110"/>
      <c r="H225" s="151">
        <f>VLOOKUP(C225,'Общий прайс'!$A:C,3,0)</f>
        <v>23988</v>
      </c>
      <c r="I225" s="96">
        <f t="shared" si="20"/>
        <v>16791.599999999999</v>
      </c>
      <c r="J225" s="1111"/>
      <c r="K225" s="1072"/>
    </row>
    <row r="226" spans="1:11" ht="15" customHeight="1">
      <c r="A226" s="869" t="s">
        <v>1655</v>
      </c>
      <c r="B226" s="870"/>
      <c r="C226" s="870"/>
      <c r="D226" s="871"/>
      <c r="E226" s="991"/>
      <c r="F226" s="1052"/>
      <c r="G226" s="1052"/>
      <c r="H226" s="1052"/>
      <c r="I226" s="1052"/>
      <c r="J226" s="1053"/>
      <c r="K226" s="1072"/>
    </row>
    <row r="227" spans="1:11" ht="15" customHeight="1">
      <c r="A227" s="967"/>
      <c r="B227" s="334" t="s">
        <v>1656</v>
      </c>
      <c r="C227" s="32">
        <v>4993458</v>
      </c>
      <c r="D227" s="333" t="s">
        <v>416</v>
      </c>
      <c r="E227" s="964" t="s">
        <v>827</v>
      </c>
      <c r="F227" s="964" t="s">
        <v>486</v>
      </c>
      <c r="G227" s="964"/>
      <c r="H227" s="151">
        <f>VLOOKUP(C227,'Общий прайс'!$A:C,3,0)</f>
        <v>31488</v>
      </c>
      <c r="I227" s="96">
        <f t="shared" ref="I227:I234" si="21">H227*(1-$I$8)</f>
        <v>22041.599999999999</v>
      </c>
      <c r="J227" s="1096" t="s">
        <v>1346</v>
      </c>
      <c r="K227" s="1072"/>
    </row>
    <row r="228" spans="1:11" ht="15" customHeight="1">
      <c r="A228" s="1112"/>
      <c r="B228" s="334" t="s">
        <v>1657</v>
      </c>
      <c r="C228" s="32">
        <v>4993457</v>
      </c>
      <c r="D228" s="333" t="s">
        <v>417</v>
      </c>
      <c r="E228" s="1013"/>
      <c r="F228" s="1013"/>
      <c r="G228" s="1013"/>
      <c r="H228" s="151">
        <f>VLOOKUP(C228,'Общий прайс'!$A:C,3,0)</f>
        <v>31488</v>
      </c>
      <c r="I228" s="96">
        <f t="shared" si="21"/>
        <v>22041.599999999999</v>
      </c>
      <c r="J228" s="1098"/>
      <c r="K228" s="1072"/>
    </row>
    <row r="229" spans="1:11" ht="15" customHeight="1">
      <c r="A229" s="1112"/>
      <c r="B229" s="334" t="s">
        <v>1658</v>
      </c>
      <c r="C229" s="32">
        <v>4993455</v>
      </c>
      <c r="D229" s="333" t="s">
        <v>412</v>
      </c>
      <c r="E229" s="1013"/>
      <c r="F229" s="1013"/>
      <c r="G229" s="1013"/>
      <c r="H229" s="151">
        <f>VLOOKUP(C229,'Общий прайс'!$A:C,3,0)</f>
        <v>31488</v>
      </c>
      <c r="I229" s="96">
        <f t="shared" si="21"/>
        <v>22041.599999999999</v>
      </c>
      <c r="J229" s="1098"/>
      <c r="K229" s="1072"/>
    </row>
    <row r="230" spans="1:11" ht="15" customHeight="1">
      <c r="A230" s="1112"/>
      <c r="B230" s="334" t="s">
        <v>1659</v>
      </c>
      <c r="C230" s="32">
        <v>4993468</v>
      </c>
      <c r="D230" s="333" t="s">
        <v>414</v>
      </c>
      <c r="E230" s="1013"/>
      <c r="F230" s="1013"/>
      <c r="G230" s="1013"/>
      <c r="H230" s="151">
        <f>VLOOKUP(C230,'Общий прайс'!$A:C,3,0)</f>
        <v>31488</v>
      </c>
      <c r="I230" s="96">
        <f t="shared" si="21"/>
        <v>22041.599999999999</v>
      </c>
      <c r="J230" s="1098"/>
      <c r="K230" s="1072"/>
    </row>
    <row r="231" spans="1:11" ht="15" customHeight="1">
      <c r="A231" s="1112"/>
      <c r="B231" s="334" t="s">
        <v>1660</v>
      </c>
      <c r="C231" s="32">
        <v>4993456</v>
      </c>
      <c r="D231" s="333" t="s">
        <v>415</v>
      </c>
      <c r="E231" s="1013"/>
      <c r="F231" s="1013"/>
      <c r="G231" s="1013"/>
      <c r="H231" s="151">
        <f>VLOOKUP(C231,'Общий прайс'!$A:C,3,0)</f>
        <v>31488</v>
      </c>
      <c r="I231" s="96">
        <f t="shared" si="21"/>
        <v>22041.599999999999</v>
      </c>
      <c r="J231" s="1098"/>
      <c r="K231" s="1072"/>
    </row>
    <row r="232" spans="1:11" ht="15" customHeight="1">
      <c r="A232" s="1112"/>
      <c r="B232" s="334" t="s">
        <v>1661</v>
      </c>
      <c r="C232" s="32">
        <v>4993459</v>
      </c>
      <c r="D232" s="333" t="s">
        <v>418</v>
      </c>
      <c r="E232" s="1013"/>
      <c r="F232" s="1013"/>
      <c r="G232" s="1013"/>
      <c r="H232" s="151">
        <f>VLOOKUP(C232,'Общий прайс'!$A:C,3,0)</f>
        <v>31488</v>
      </c>
      <c r="I232" s="96">
        <f t="shared" si="21"/>
        <v>22041.599999999999</v>
      </c>
      <c r="J232" s="1098"/>
      <c r="K232" s="1072"/>
    </row>
    <row r="233" spans="1:11" ht="15" customHeight="1">
      <c r="A233" s="1112"/>
      <c r="B233" s="334" t="s">
        <v>1662</v>
      </c>
      <c r="C233" s="32">
        <v>4993469</v>
      </c>
      <c r="D233" s="333" t="s">
        <v>413</v>
      </c>
      <c r="E233" s="1013"/>
      <c r="F233" s="1013"/>
      <c r="G233" s="1013"/>
      <c r="H233" s="151">
        <f>VLOOKUP(C233,'Общий прайс'!$A:C,3,0)</f>
        <v>31488</v>
      </c>
      <c r="I233" s="96">
        <f t="shared" si="21"/>
        <v>22041.599999999999</v>
      </c>
      <c r="J233" s="1098"/>
      <c r="K233" s="1072"/>
    </row>
    <row r="234" spans="1:11" ht="15" customHeight="1">
      <c r="A234" s="121" t="s">
        <v>1656</v>
      </c>
      <c r="B234" s="334" t="s">
        <v>1663</v>
      </c>
      <c r="C234" s="32">
        <v>4993470</v>
      </c>
      <c r="D234" s="333" t="s">
        <v>411</v>
      </c>
      <c r="E234" s="1110"/>
      <c r="F234" s="1110"/>
      <c r="G234" s="1110"/>
      <c r="H234" s="151">
        <f>VLOOKUP(C234,'Общий прайс'!$A:C,3,0)</f>
        <v>31488</v>
      </c>
      <c r="I234" s="96">
        <f t="shared" si="21"/>
        <v>22041.599999999999</v>
      </c>
      <c r="J234" s="1111"/>
      <c r="K234" s="1072"/>
    </row>
    <row r="235" spans="1:11" ht="15" customHeight="1">
      <c r="A235" s="869" t="s">
        <v>1971</v>
      </c>
      <c r="B235" s="870"/>
      <c r="C235" s="870"/>
      <c r="D235" s="871"/>
      <c r="E235" s="1045"/>
      <c r="F235" s="992"/>
      <c r="G235" s="992"/>
      <c r="H235" s="992"/>
      <c r="I235" s="992"/>
      <c r="J235" s="993"/>
      <c r="K235" s="1006"/>
    </row>
    <row r="236" spans="1:11" ht="15" customHeight="1">
      <c r="A236" s="967"/>
      <c r="B236" s="469" t="s">
        <v>408</v>
      </c>
      <c r="C236" s="32">
        <v>4993416</v>
      </c>
      <c r="D236" s="468" t="s">
        <v>411</v>
      </c>
      <c r="E236" s="964" t="s">
        <v>138</v>
      </c>
      <c r="F236" s="964" t="s">
        <v>382</v>
      </c>
      <c r="G236" s="964"/>
      <c r="H236" s="151">
        <f>VLOOKUP(C236,'Общий прайс'!$A:C,3,0)</f>
        <v>20088</v>
      </c>
      <c r="I236" s="96">
        <f t="shared" ref="I236:I243" si="22">H236*(1-$I$8)</f>
        <v>14061.599999999999</v>
      </c>
      <c r="J236" s="1096" t="s">
        <v>1346</v>
      </c>
      <c r="K236" s="1006"/>
    </row>
    <row r="237" spans="1:11" ht="15" customHeight="1">
      <c r="A237" s="1112"/>
      <c r="B237" s="469" t="s">
        <v>383</v>
      </c>
      <c r="C237" s="32">
        <v>4993335</v>
      </c>
      <c r="D237" s="468" t="s">
        <v>412</v>
      </c>
      <c r="E237" s="1013"/>
      <c r="F237" s="1013"/>
      <c r="G237" s="1013"/>
      <c r="H237" s="151">
        <f>VLOOKUP(C237,'Общий прайс'!$A:C,3,0)</f>
        <v>20088</v>
      </c>
      <c r="I237" s="96">
        <f t="shared" si="22"/>
        <v>14061.599999999999</v>
      </c>
      <c r="J237" s="1098"/>
      <c r="K237" s="1006"/>
    </row>
    <row r="238" spans="1:11" ht="15" customHeight="1">
      <c r="A238" s="1112"/>
      <c r="B238" s="469" t="s">
        <v>384</v>
      </c>
      <c r="C238" s="32">
        <v>4993341</v>
      </c>
      <c r="D238" s="468" t="s">
        <v>413</v>
      </c>
      <c r="E238" s="1013"/>
      <c r="F238" s="1013"/>
      <c r="G238" s="1013"/>
      <c r="H238" s="151">
        <f>VLOOKUP(C238,'Общий прайс'!$A:C,3,0)</f>
        <v>20088</v>
      </c>
      <c r="I238" s="96">
        <f t="shared" si="22"/>
        <v>14061.599999999999</v>
      </c>
      <c r="J238" s="1098"/>
      <c r="K238" s="1006"/>
    </row>
    <row r="239" spans="1:11" ht="15" customHeight="1">
      <c r="A239" s="1112"/>
      <c r="B239" s="469" t="s">
        <v>385</v>
      </c>
      <c r="C239" s="32">
        <v>4993340</v>
      </c>
      <c r="D239" s="468" t="s">
        <v>414</v>
      </c>
      <c r="E239" s="1013"/>
      <c r="F239" s="1013"/>
      <c r="G239" s="1013"/>
      <c r="H239" s="151">
        <f>VLOOKUP(C239,'Общий прайс'!$A:C,3,0)</f>
        <v>20088</v>
      </c>
      <c r="I239" s="96">
        <f t="shared" si="22"/>
        <v>14061.599999999999</v>
      </c>
      <c r="J239" s="1098"/>
      <c r="K239" s="1006"/>
    </row>
    <row r="240" spans="1:11" ht="15" customHeight="1">
      <c r="A240" s="1112"/>
      <c r="B240" s="469" t="s">
        <v>386</v>
      </c>
      <c r="C240" s="32">
        <v>4993336</v>
      </c>
      <c r="D240" s="468" t="s">
        <v>415</v>
      </c>
      <c r="E240" s="1013"/>
      <c r="F240" s="1013"/>
      <c r="G240" s="1013"/>
      <c r="H240" s="151">
        <f>VLOOKUP(C240,'Общий прайс'!$A:C,3,0)</f>
        <v>20088</v>
      </c>
      <c r="I240" s="96">
        <f t="shared" si="22"/>
        <v>14061.599999999999</v>
      </c>
      <c r="J240" s="1098"/>
      <c r="K240" s="1006"/>
    </row>
    <row r="241" spans="1:11" ht="15" customHeight="1">
      <c r="A241" s="1112"/>
      <c r="B241" s="469" t="s">
        <v>387</v>
      </c>
      <c r="C241" s="32">
        <v>4993338</v>
      </c>
      <c r="D241" s="468" t="s">
        <v>416</v>
      </c>
      <c r="E241" s="1013"/>
      <c r="F241" s="1013"/>
      <c r="G241" s="1013"/>
      <c r="H241" s="151">
        <f>VLOOKUP(C241,'Общий прайс'!$A:C,3,0)</f>
        <v>20088</v>
      </c>
      <c r="I241" s="96">
        <f t="shared" si="22"/>
        <v>14061.599999999999</v>
      </c>
      <c r="J241" s="1098"/>
      <c r="K241" s="1006"/>
    </row>
    <row r="242" spans="1:11" ht="15" customHeight="1">
      <c r="A242" s="1112"/>
      <c r="B242" s="469" t="s">
        <v>388</v>
      </c>
      <c r="C242" s="32">
        <v>4993337</v>
      </c>
      <c r="D242" s="468" t="s">
        <v>417</v>
      </c>
      <c r="E242" s="1013"/>
      <c r="F242" s="1013"/>
      <c r="G242" s="1013"/>
      <c r="H242" s="151">
        <f>VLOOKUP(C242,'Общий прайс'!$A:C,3,0)</f>
        <v>20088</v>
      </c>
      <c r="I242" s="96">
        <f t="shared" si="22"/>
        <v>14061.599999999999</v>
      </c>
      <c r="J242" s="1098"/>
      <c r="K242" s="1006"/>
    </row>
    <row r="243" spans="1:11" ht="15" customHeight="1">
      <c r="A243" s="121" t="s">
        <v>387</v>
      </c>
      <c r="B243" s="469" t="s">
        <v>389</v>
      </c>
      <c r="C243" s="32">
        <v>4993339</v>
      </c>
      <c r="D243" s="468" t="s">
        <v>418</v>
      </c>
      <c r="E243" s="1110"/>
      <c r="F243" s="1110"/>
      <c r="G243" s="1110"/>
      <c r="H243" s="151">
        <f>VLOOKUP(C243,'Общий прайс'!$A:C,3,0)</f>
        <v>20088</v>
      </c>
      <c r="I243" s="96">
        <f t="shared" si="22"/>
        <v>14061.599999999999</v>
      </c>
      <c r="J243" s="1111"/>
      <c r="K243" s="1007"/>
    </row>
  </sheetData>
  <mergeCells count="190">
    <mergeCell ref="E236:E243"/>
    <mergeCell ref="F236:F243"/>
    <mergeCell ref="A22:D22"/>
    <mergeCell ref="E22:J22"/>
    <mergeCell ref="E127:E135"/>
    <mergeCell ref="J50:J58"/>
    <mergeCell ref="E59:J59"/>
    <mergeCell ref="E17:E21"/>
    <mergeCell ref="F17:F21"/>
    <mergeCell ref="G17:G21"/>
    <mergeCell ref="J17:J21"/>
    <mergeCell ref="A17:A20"/>
    <mergeCell ref="E49:J49"/>
    <mergeCell ref="A60:A66"/>
    <mergeCell ref="A77:A83"/>
    <mergeCell ref="A97:A103"/>
    <mergeCell ref="E28:J28"/>
    <mergeCell ref="E39:J39"/>
    <mergeCell ref="A28:D28"/>
    <mergeCell ref="A39:D39"/>
    <mergeCell ref="E40:E48"/>
    <mergeCell ref="F40:F48"/>
    <mergeCell ref="G50:G58"/>
    <mergeCell ref="A117:A125"/>
    <mergeCell ref="J97:J105"/>
    <mergeCell ref="F147:F155"/>
    <mergeCell ref="K178:K243"/>
    <mergeCell ref="E167:E175"/>
    <mergeCell ref="F167:F175"/>
    <mergeCell ref="G167:G175"/>
    <mergeCell ref="J167:J175"/>
    <mergeCell ref="E210:J210"/>
    <mergeCell ref="E218:J218"/>
    <mergeCell ref="J211:J217"/>
    <mergeCell ref="J219:J225"/>
    <mergeCell ref="G219:G225"/>
    <mergeCell ref="A177:K177"/>
    <mergeCell ref="G227:G234"/>
    <mergeCell ref="J227:J234"/>
    <mergeCell ref="A202:D202"/>
    <mergeCell ref="E211:E217"/>
    <mergeCell ref="F211:F217"/>
    <mergeCell ref="F195:F201"/>
    <mergeCell ref="E178:J178"/>
    <mergeCell ref="E186:J186"/>
    <mergeCell ref="A235:D235"/>
    <mergeCell ref="E235:J235"/>
    <mergeCell ref="A236:A242"/>
    <mergeCell ref="J147:J155"/>
    <mergeCell ref="A127:A133"/>
    <mergeCell ref="G236:G243"/>
    <mergeCell ref="J236:J243"/>
    <mergeCell ref="E76:J76"/>
    <mergeCell ref="E96:J96"/>
    <mergeCell ref="E195:E201"/>
    <mergeCell ref="J137:J145"/>
    <mergeCell ref="E146:J146"/>
    <mergeCell ref="A156:D156"/>
    <mergeCell ref="A147:A153"/>
    <mergeCell ref="A157:A163"/>
    <mergeCell ref="A219:A224"/>
    <mergeCell ref="A203:A208"/>
    <mergeCell ref="A210:D210"/>
    <mergeCell ref="A211:A216"/>
    <mergeCell ref="A218:D218"/>
    <mergeCell ref="E147:E155"/>
    <mergeCell ref="E166:J166"/>
    <mergeCell ref="A167:A175"/>
    <mergeCell ref="F77:F85"/>
    <mergeCell ref="E156:J156"/>
    <mergeCell ref="E157:E165"/>
    <mergeCell ref="F157:F165"/>
    <mergeCell ref="G117:G125"/>
    <mergeCell ref="J117:J125"/>
    <mergeCell ref="A2:K2"/>
    <mergeCell ref="A7:A8"/>
    <mergeCell ref="B7:H8"/>
    <mergeCell ref="J13:J15"/>
    <mergeCell ref="J29:J38"/>
    <mergeCell ref="J40:J48"/>
    <mergeCell ref="A11:K11"/>
    <mergeCell ref="A10:K10"/>
    <mergeCell ref="E12:J12"/>
    <mergeCell ref="A12:D12"/>
    <mergeCell ref="E13:E15"/>
    <mergeCell ref="F13:F15"/>
    <mergeCell ref="G13:G15"/>
    <mergeCell ref="A13:A15"/>
    <mergeCell ref="E29:E38"/>
    <mergeCell ref="F29:F38"/>
    <mergeCell ref="A29:A35"/>
    <mergeCell ref="A16:D16"/>
    <mergeCell ref="E16:J16"/>
    <mergeCell ref="K28:K175"/>
    <mergeCell ref="F137:F145"/>
    <mergeCell ref="G157:G165"/>
    <mergeCell ref="E219:E225"/>
    <mergeCell ref="F219:F225"/>
    <mergeCell ref="G203:G209"/>
    <mergeCell ref="G211:G217"/>
    <mergeCell ref="J187:J193"/>
    <mergeCell ref="J195:J201"/>
    <mergeCell ref="J203:J209"/>
    <mergeCell ref="G187:G193"/>
    <mergeCell ref="J157:J165"/>
    <mergeCell ref="E227:E234"/>
    <mergeCell ref="A137:A143"/>
    <mergeCell ref="J179:J185"/>
    <mergeCell ref="A116:D116"/>
    <mergeCell ref="F227:F234"/>
    <mergeCell ref="A227:A233"/>
    <mergeCell ref="A226:D226"/>
    <mergeCell ref="E226:J226"/>
    <mergeCell ref="E203:E209"/>
    <mergeCell ref="F203:F209"/>
    <mergeCell ref="A178:D178"/>
    <mergeCell ref="A179:A184"/>
    <mergeCell ref="A187:A192"/>
    <mergeCell ref="A186:D186"/>
    <mergeCell ref="A194:D194"/>
    <mergeCell ref="A195:A200"/>
    <mergeCell ref="E179:E185"/>
    <mergeCell ref="F179:F185"/>
    <mergeCell ref="E187:E193"/>
    <mergeCell ref="F187:F193"/>
    <mergeCell ref="E194:J194"/>
    <mergeCell ref="E202:J202"/>
    <mergeCell ref="G179:G185"/>
    <mergeCell ref="G195:G201"/>
    <mergeCell ref="A136:D136"/>
    <mergeCell ref="F60:F68"/>
    <mergeCell ref="A69:D69"/>
    <mergeCell ref="E70:E75"/>
    <mergeCell ref="F70:F75"/>
    <mergeCell ref="A106:D106"/>
    <mergeCell ref="E106:J106"/>
    <mergeCell ref="A86:D86"/>
    <mergeCell ref="A166:D166"/>
    <mergeCell ref="G147:G155"/>
    <mergeCell ref="E136:J136"/>
    <mergeCell ref="E87:E95"/>
    <mergeCell ref="F87:F95"/>
    <mergeCell ref="F127:F135"/>
    <mergeCell ref="E77:E85"/>
    <mergeCell ref="J77:J85"/>
    <mergeCell ref="J87:J95"/>
    <mergeCell ref="E69:J69"/>
    <mergeCell ref="G70:G75"/>
    <mergeCell ref="J70:J75"/>
    <mergeCell ref="E60:E68"/>
    <mergeCell ref="E126:J126"/>
    <mergeCell ref="E117:E125"/>
    <mergeCell ref="F117:F125"/>
    <mergeCell ref="J23:J25"/>
    <mergeCell ref="G60:G68"/>
    <mergeCell ref="J60:J68"/>
    <mergeCell ref="E107:E115"/>
    <mergeCell ref="F107:F115"/>
    <mergeCell ref="G107:G115"/>
    <mergeCell ref="J107:J115"/>
    <mergeCell ref="K12:K25"/>
    <mergeCell ref="A146:D146"/>
    <mergeCell ref="G87:G95"/>
    <mergeCell ref="E86:J86"/>
    <mergeCell ref="A27:K27"/>
    <mergeCell ref="G77:G85"/>
    <mergeCell ref="G97:G105"/>
    <mergeCell ref="G127:G135"/>
    <mergeCell ref="G137:G145"/>
    <mergeCell ref="J127:J135"/>
    <mergeCell ref="E137:E145"/>
    <mergeCell ref="A126:D126"/>
    <mergeCell ref="A50:A56"/>
    <mergeCell ref="A40:A46"/>
    <mergeCell ref="E116:J116"/>
    <mergeCell ref="G29:G38"/>
    <mergeCell ref="G40:G48"/>
    <mergeCell ref="A87:A93"/>
    <mergeCell ref="E97:E105"/>
    <mergeCell ref="F97:F105"/>
    <mergeCell ref="A49:D49"/>
    <mergeCell ref="A76:D76"/>
    <mergeCell ref="A96:D96"/>
    <mergeCell ref="A59:D59"/>
    <mergeCell ref="F23:F25"/>
    <mergeCell ref="G23:G25"/>
    <mergeCell ref="F50:F58"/>
    <mergeCell ref="E50:E58"/>
    <mergeCell ref="A23:A25"/>
    <mergeCell ref="E23:E25"/>
  </mergeCells>
  <phoneticPr fontId="14" type="noConversion"/>
  <pageMargins left="0" right="0" top="0" bottom="0" header="0" footer="0"/>
  <pageSetup paperSize="9"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3" tint="0.59999389629810485"/>
  </sheetPr>
  <dimension ref="A1:K78"/>
  <sheetViews>
    <sheetView showGridLines="0" zoomScaleNormal="100" workbookViewId="0">
      <pane ySplit="9" topLeftCell="A10" activePane="bottomLeft" state="frozen"/>
      <selection pane="bottomLeft" activeCell="I9" sqref="I9"/>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9.28515625" style="15" customWidth="1"/>
    <col min="10" max="10" width="23.5703125" style="15" customWidth="1"/>
    <col min="11" max="11" width="28.5703125" style="15" customWidth="1"/>
    <col min="12" max="16384" width="9.140625" style="15"/>
  </cols>
  <sheetData>
    <row r="1" spans="1:11" ht="11.25" customHeight="1">
      <c r="A1" s="76"/>
      <c r="B1" s="77"/>
      <c r="C1" s="77"/>
      <c r="D1" s="77"/>
      <c r="E1" s="77"/>
      <c r="F1" s="77"/>
      <c r="G1" s="77"/>
      <c r="H1" s="77"/>
      <c r="I1" s="77"/>
      <c r="J1" s="77"/>
      <c r="K1" s="78"/>
    </row>
    <row r="2" spans="1:11" ht="11.25" customHeight="1">
      <c r="A2" s="958" t="s">
        <v>52</v>
      </c>
      <c r="B2" s="959"/>
      <c r="C2" s="959"/>
      <c r="D2" s="959"/>
      <c r="E2" s="959"/>
      <c r="F2" s="959"/>
      <c r="G2" s="959"/>
      <c r="H2" s="959"/>
      <c r="I2" s="959"/>
      <c r="J2" s="959"/>
      <c r="K2" s="959"/>
    </row>
    <row r="3" spans="1:11" ht="1.5" customHeight="1">
      <c r="A3" s="79"/>
      <c r="B3" s="9"/>
      <c r="C3" s="9"/>
      <c r="D3" s="9"/>
      <c r="E3" s="9"/>
      <c r="F3" s="9"/>
      <c r="G3" s="9"/>
      <c r="H3" s="9"/>
      <c r="I3" s="9"/>
      <c r="J3" s="9"/>
      <c r="K3" s="123"/>
    </row>
    <row r="4" spans="1:11" ht="11.25" customHeight="1">
      <c r="A4" s="79"/>
      <c r="B4" s="9"/>
      <c r="C4" s="9"/>
      <c r="D4" s="9"/>
      <c r="E4" s="9"/>
      <c r="F4" s="9"/>
      <c r="G4" s="9"/>
      <c r="H4" s="9"/>
      <c r="I4" s="9"/>
      <c r="J4" s="9"/>
      <c r="K4" s="123"/>
    </row>
    <row r="5" spans="1:11" s="16" customFormat="1" ht="18.75" customHeight="1">
      <c r="A5" s="49" t="s">
        <v>193</v>
      </c>
      <c r="B5" s="42"/>
      <c r="C5" s="22"/>
      <c r="D5" s="22"/>
      <c r="E5" s="22"/>
      <c r="F5" s="22"/>
      <c r="G5" s="22"/>
      <c r="H5" s="22"/>
      <c r="I5" s="22"/>
      <c r="J5" s="22"/>
      <c r="K5" s="123"/>
    </row>
    <row r="6" spans="1:11" s="16" customFormat="1" ht="18.75" customHeight="1">
      <c r="A6" s="221" t="s">
        <v>3166</v>
      </c>
      <c r="B6" s="42"/>
      <c r="C6" s="22"/>
      <c r="D6" s="22"/>
      <c r="E6" s="22"/>
      <c r="F6" s="22"/>
      <c r="G6" s="22"/>
      <c r="H6" s="22"/>
      <c r="I6" s="22"/>
      <c r="J6" s="22"/>
      <c r="K6" s="123"/>
    </row>
    <row r="7" spans="1:11" s="16" customFormat="1" ht="18" customHeight="1">
      <c r="A7" s="1118" t="s">
        <v>1318</v>
      </c>
      <c r="B7" s="1056"/>
      <c r="C7" s="1056"/>
      <c r="D7" s="1056"/>
      <c r="E7" s="1056"/>
      <c r="F7" s="1056"/>
      <c r="G7" s="1056"/>
      <c r="H7" s="1056"/>
      <c r="I7" s="140" t="s">
        <v>188</v>
      </c>
      <c r="J7" s="20"/>
      <c r="K7" s="20"/>
    </row>
    <row r="8" spans="1:11" s="16" customFormat="1" ht="17.25" customHeight="1">
      <c r="A8" s="1119"/>
      <c r="B8" s="985"/>
      <c r="C8" s="985"/>
      <c r="D8" s="985"/>
      <c r="E8" s="985"/>
      <c r="F8" s="985"/>
      <c r="G8" s="985"/>
      <c r="H8" s="985"/>
      <c r="I8" s="231">
        <v>0.3</v>
      </c>
      <c r="J8" s="20"/>
      <c r="K8" s="20"/>
    </row>
    <row r="9" spans="1:11" ht="52.5" customHeight="1">
      <c r="A9" s="116" t="s">
        <v>26</v>
      </c>
      <c r="B9" s="116" t="s">
        <v>27</v>
      </c>
      <c r="C9" s="117" t="s">
        <v>10</v>
      </c>
      <c r="D9" s="118" t="s">
        <v>28</v>
      </c>
      <c r="E9" s="118" t="s">
        <v>29</v>
      </c>
      <c r="F9" s="118" t="s">
        <v>30</v>
      </c>
      <c r="G9" s="118" t="s">
        <v>231</v>
      </c>
      <c r="H9" s="117" t="s">
        <v>39</v>
      </c>
      <c r="I9" s="117" t="s">
        <v>190</v>
      </c>
      <c r="J9" s="118" t="s">
        <v>1281</v>
      </c>
      <c r="K9" s="119" t="s">
        <v>1284</v>
      </c>
    </row>
    <row r="10" spans="1:11" s="25" customFormat="1" ht="15" customHeight="1">
      <c r="A10" s="969"/>
      <c r="B10" s="1149"/>
      <c r="C10" s="1149"/>
      <c r="D10" s="1149"/>
      <c r="E10" s="1149"/>
      <c r="F10" s="1149"/>
      <c r="G10" s="1149"/>
      <c r="H10" s="1149"/>
      <c r="I10" s="1149"/>
      <c r="J10" s="1149"/>
      <c r="K10" s="1150"/>
    </row>
    <row r="11" spans="1:11" s="25" customFormat="1" ht="15" customHeight="1">
      <c r="A11" s="864" t="s">
        <v>1319</v>
      </c>
      <c r="B11" s="917"/>
      <c r="C11" s="917"/>
      <c r="D11" s="917"/>
      <c r="E11" s="917"/>
      <c r="F11" s="917"/>
      <c r="G11" s="917"/>
      <c r="H11" s="917"/>
      <c r="I11" s="917"/>
      <c r="J11" s="917"/>
      <c r="K11" s="918"/>
    </row>
    <row r="12" spans="1:11" s="25" customFormat="1" ht="15" customHeight="1">
      <c r="A12" s="1146" t="s">
        <v>1391</v>
      </c>
      <c r="B12" s="1147"/>
      <c r="C12" s="1147"/>
      <c r="D12" s="1147"/>
      <c r="E12" s="1151"/>
      <c r="F12" s="1152"/>
      <c r="G12" s="1152"/>
      <c r="H12" s="1152"/>
      <c r="I12" s="1152"/>
      <c r="J12" s="1152"/>
      <c r="K12" s="1161" t="s">
        <v>1321</v>
      </c>
    </row>
    <row r="13" spans="1:11" s="25" customFormat="1" ht="37.5" customHeight="1">
      <c r="A13" s="1153"/>
      <c r="B13" s="769" t="s">
        <v>2528</v>
      </c>
      <c r="C13" s="746">
        <v>4993782</v>
      </c>
      <c r="D13" s="760" t="s">
        <v>1197</v>
      </c>
      <c r="E13" s="1048" t="s">
        <v>1216</v>
      </c>
      <c r="F13" s="1048" t="s">
        <v>1217</v>
      </c>
      <c r="G13" s="1048"/>
      <c r="H13" s="770">
        <f>VLOOKUP(C13,'Общий прайс'!$A:C,3,0)</f>
        <v>48488</v>
      </c>
      <c r="I13" s="771">
        <f>H13*(1-$I$8)</f>
        <v>33941.599999999999</v>
      </c>
      <c r="J13" s="1048" t="s">
        <v>1320</v>
      </c>
      <c r="K13" s="1032"/>
    </row>
    <row r="14" spans="1:11" s="25" customFormat="1" ht="37.5" customHeight="1">
      <c r="A14" s="1112"/>
      <c r="B14" s="769" t="s">
        <v>2529</v>
      </c>
      <c r="C14" s="746">
        <v>4993776</v>
      </c>
      <c r="D14" s="760" t="s">
        <v>1198</v>
      </c>
      <c r="E14" s="1013"/>
      <c r="F14" s="1013"/>
      <c r="G14" s="1013"/>
      <c r="H14" s="770">
        <f>VLOOKUP(C14,'Общий прайс'!$A:C,3,0)</f>
        <v>48488</v>
      </c>
      <c r="I14" s="771">
        <f>H14*(1-$I$8)</f>
        <v>33941.599999999999</v>
      </c>
      <c r="J14" s="1013"/>
      <c r="K14" s="1032"/>
    </row>
    <row r="15" spans="1:11" s="25" customFormat="1" ht="37.5" customHeight="1">
      <c r="A15" s="1112"/>
      <c r="B15" s="769" t="s">
        <v>2530</v>
      </c>
      <c r="C15" s="746">
        <v>4993779</v>
      </c>
      <c r="D15" s="760" t="s">
        <v>1196</v>
      </c>
      <c r="E15" s="1013"/>
      <c r="F15" s="1013"/>
      <c r="G15" s="1013"/>
      <c r="H15" s="770">
        <f>VLOOKUP(C15,'Общий прайс'!$A:C,3,0)</f>
        <v>48488</v>
      </c>
      <c r="I15" s="771">
        <f>H15*(1-$I$8)</f>
        <v>33941.599999999999</v>
      </c>
      <c r="J15" s="1013"/>
      <c r="K15" s="1032"/>
    </row>
    <row r="16" spans="1:11" s="25" customFormat="1" ht="37.5" customHeight="1">
      <c r="A16" s="1143"/>
      <c r="B16" s="794" t="s">
        <v>3086</v>
      </c>
      <c r="C16" s="788">
        <v>4997029</v>
      </c>
      <c r="D16" s="795" t="s">
        <v>3007</v>
      </c>
      <c r="E16" s="1013"/>
      <c r="F16" s="1013"/>
      <c r="G16" s="1013"/>
      <c r="H16" s="770">
        <f>VLOOKUP(C16,'Общий прайс'!$A:C,3,0)</f>
        <v>62688</v>
      </c>
      <c r="I16" s="771">
        <f>H16*(1-$I$8)</f>
        <v>43881.599999999999</v>
      </c>
      <c r="J16" s="1013"/>
      <c r="K16" s="1032"/>
    </row>
    <row r="17" spans="1:11" s="25" customFormat="1" ht="37.5" customHeight="1">
      <c r="A17" s="796" t="s">
        <v>2530</v>
      </c>
      <c r="B17" s="794" t="s">
        <v>3087</v>
      </c>
      <c r="C17" s="788">
        <v>4997030</v>
      </c>
      <c r="D17" s="795" t="s">
        <v>3008</v>
      </c>
      <c r="E17" s="1014"/>
      <c r="F17" s="1014"/>
      <c r="G17" s="1014"/>
      <c r="H17" s="770">
        <f>VLOOKUP(C17,'Общий прайс'!$A:C,3,0)</f>
        <v>62688</v>
      </c>
      <c r="I17" s="771">
        <f>H17*(1-$I$8)</f>
        <v>43881.599999999999</v>
      </c>
      <c r="J17" s="1014"/>
      <c r="K17" s="1033"/>
    </row>
    <row r="18" spans="1:11" s="25" customFormat="1" ht="15" customHeight="1"/>
    <row r="19" spans="1:11" s="25" customFormat="1" ht="15" customHeight="1">
      <c r="A19" s="864" t="s">
        <v>1307</v>
      </c>
      <c r="B19" s="917"/>
      <c r="C19" s="917"/>
      <c r="D19" s="917"/>
      <c r="E19" s="917"/>
      <c r="F19" s="917"/>
      <c r="G19" s="917"/>
      <c r="H19" s="917"/>
      <c r="I19" s="917"/>
      <c r="J19" s="917"/>
      <c r="K19" s="918"/>
    </row>
    <row r="20" spans="1:11" s="25" customFormat="1" ht="15" customHeight="1">
      <c r="A20" s="962" t="s">
        <v>1392</v>
      </c>
      <c r="B20" s="963"/>
      <c r="C20" s="963"/>
      <c r="D20" s="963"/>
      <c r="E20" s="991"/>
      <c r="F20" s="1123"/>
      <c r="G20" s="1123"/>
      <c r="H20" s="1123"/>
      <c r="I20" s="1123"/>
      <c r="J20" s="1124"/>
      <c r="K20" s="1162" t="s">
        <v>1303</v>
      </c>
    </row>
    <row r="21" spans="1:11" s="25" customFormat="1" ht="15" customHeight="1">
      <c r="A21" s="1154"/>
      <c r="B21" s="104" t="s">
        <v>2531</v>
      </c>
      <c r="C21" s="104">
        <v>4993973</v>
      </c>
      <c r="D21" s="104" t="s">
        <v>249</v>
      </c>
      <c r="E21" s="1148" t="s">
        <v>1263</v>
      </c>
      <c r="F21" s="1148" t="s">
        <v>1264</v>
      </c>
      <c r="G21" s="964"/>
      <c r="H21" s="26">
        <f>VLOOKUP(C21,'Общий прайс'!$A:C,3,0)</f>
        <v>27688</v>
      </c>
      <c r="I21" s="96">
        <f t="shared" ref="I21:I28" si="0">H21*(1-$I$8)</f>
        <v>19381.599999999999</v>
      </c>
      <c r="J21" s="1063" t="s">
        <v>1309</v>
      </c>
      <c r="K21" s="1162"/>
    </row>
    <row r="22" spans="1:11" s="25" customFormat="1" ht="15" customHeight="1">
      <c r="A22" s="936"/>
      <c r="B22" s="104" t="s">
        <v>2532</v>
      </c>
      <c r="C22" s="104">
        <v>4993972</v>
      </c>
      <c r="D22" s="104" t="s">
        <v>248</v>
      </c>
      <c r="E22" s="965"/>
      <c r="F22" s="965"/>
      <c r="G22" s="965"/>
      <c r="H22" s="26">
        <f>VLOOKUP(C22,'Общий прайс'!$A:C,3,0)</f>
        <v>27688</v>
      </c>
      <c r="I22" s="96">
        <f t="shared" si="0"/>
        <v>19381.599999999999</v>
      </c>
      <c r="J22" s="934"/>
      <c r="K22" s="1162"/>
    </row>
    <row r="23" spans="1:11" s="25" customFormat="1" ht="15" customHeight="1">
      <c r="A23" s="936"/>
      <c r="B23" s="104" t="s">
        <v>2533</v>
      </c>
      <c r="C23" s="104">
        <v>4993977</v>
      </c>
      <c r="D23" s="104" t="s">
        <v>255</v>
      </c>
      <c r="E23" s="965"/>
      <c r="F23" s="965"/>
      <c r="G23" s="965"/>
      <c r="H23" s="26">
        <f>VLOOKUP(C23,'Общий прайс'!$A:C,3,0)</f>
        <v>27688</v>
      </c>
      <c r="I23" s="96">
        <f t="shared" si="0"/>
        <v>19381.599999999999</v>
      </c>
      <c r="J23" s="934"/>
      <c r="K23" s="1162"/>
    </row>
    <row r="24" spans="1:11" s="25" customFormat="1" ht="15" customHeight="1">
      <c r="A24" s="936"/>
      <c r="B24" s="104" t="s">
        <v>2534</v>
      </c>
      <c r="C24" s="104">
        <v>4993976</v>
      </c>
      <c r="D24" s="104" t="s">
        <v>252</v>
      </c>
      <c r="E24" s="965"/>
      <c r="F24" s="965"/>
      <c r="G24" s="965"/>
      <c r="H24" s="26">
        <f>VLOOKUP(C24,'Общий прайс'!$A:C,3,0)</f>
        <v>27688</v>
      </c>
      <c r="I24" s="96">
        <f t="shared" si="0"/>
        <v>19381.599999999999</v>
      </c>
      <c r="J24" s="934"/>
      <c r="K24" s="1162"/>
    </row>
    <row r="25" spans="1:11" s="25" customFormat="1" ht="15" customHeight="1">
      <c r="A25" s="936"/>
      <c r="B25" s="104" t="s">
        <v>1394</v>
      </c>
      <c r="C25" s="104">
        <v>4993978</v>
      </c>
      <c r="D25" s="104" t="s">
        <v>254</v>
      </c>
      <c r="E25" s="965"/>
      <c r="F25" s="965"/>
      <c r="G25" s="965"/>
      <c r="H25" s="26">
        <f>VLOOKUP(C25,'Общий прайс'!$A:C,3,0)</f>
        <v>27688</v>
      </c>
      <c r="I25" s="96">
        <f t="shared" si="0"/>
        <v>19381.599999999999</v>
      </c>
      <c r="J25" s="934"/>
      <c r="K25" s="1162"/>
    </row>
    <row r="26" spans="1:11" s="25" customFormat="1" ht="15" customHeight="1">
      <c r="A26" s="936"/>
      <c r="B26" s="104" t="s">
        <v>2535</v>
      </c>
      <c r="C26" s="104">
        <v>4993979</v>
      </c>
      <c r="D26" s="104" t="s">
        <v>253</v>
      </c>
      <c r="E26" s="965"/>
      <c r="F26" s="965"/>
      <c r="G26" s="965"/>
      <c r="H26" s="26">
        <f>VLOOKUP(C26,'Общий прайс'!$A:C,3,0)</f>
        <v>27688</v>
      </c>
      <c r="I26" s="96">
        <f t="shared" si="0"/>
        <v>19381.599999999999</v>
      </c>
      <c r="J26" s="934"/>
      <c r="K26" s="1162"/>
    </row>
    <row r="27" spans="1:11" s="25" customFormat="1" ht="15" customHeight="1">
      <c r="A27" s="936"/>
      <c r="B27" s="104" t="s">
        <v>2536</v>
      </c>
      <c r="C27" s="104">
        <v>4993974</v>
      </c>
      <c r="D27" s="104" t="s">
        <v>250</v>
      </c>
      <c r="E27" s="965"/>
      <c r="F27" s="965"/>
      <c r="G27" s="965"/>
      <c r="H27" s="26">
        <f>VLOOKUP(C27,'Общий прайс'!$A:C,3,0)</f>
        <v>27688</v>
      </c>
      <c r="I27" s="96">
        <f t="shared" si="0"/>
        <v>19381.599999999999</v>
      </c>
      <c r="J27" s="934"/>
      <c r="K27" s="1162"/>
    </row>
    <row r="28" spans="1:11" s="25" customFormat="1" ht="15" customHeight="1">
      <c r="A28" s="383"/>
      <c r="B28" s="384" t="s">
        <v>2537</v>
      </c>
      <c r="C28" s="389">
        <v>4993541</v>
      </c>
      <c r="D28" s="384" t="s">
        <v>1749</v>
      </c>
      <c r="E28" s="965"/>
      <c r="F28" s="965"/>
      <c r="G28" s="965"/>
      <c r="H28" s="26">
        <f>VLOOKUP(C28,'Общий прайс'!$A:C,3,0)</f>
        <v>27688</v>
      </c>
      <c r="I28" s="96">
        <f t="shared" si="0"/>
        <v>19381.599999999999</v>
      </c>
      <c r="J28" s="1071"/>
      <c r="K28" s="1162"/>
    </row>
    <row r="29" spans="1:11" s="25" customFormat="1" ht="15" customHeight="1">
      <c r="A29" s="121" t="s">
        <v>1394</v>
      </c>
      <c r="B29" s="104" t="s">
        <v>2538</v>
      </c>
      <c r="C29" s="104">
        <v>4993975</v>
      </c>
      <c r="D29" s="104" t="s">
        <v>251</v>
      </c>
      <c r="E29" s="966"/>
      <c r="F29" s="966"/>
      <c r="G29" s="966"/>
      <c r="H29" s="26">
        <f>VLOOKUP(C29,'Общий прайс'!$A:C,3,0)</f>
        <v>27688</v>
      </c>
      <c r="I29" s="96">
        <f>H29*(1-$I$8)</f>
        <v>19381.599999999999</v>
      </c>
      <c r="J29" s="934"/>
      <c r="K29" s="1162"/>
    </row>
    <row r="30" spans="1:11" s="25" customFormat="1" ht="15" customHeight="1">
      <c r="A30" s="962" t="s">
        <v>1703</v>
      </c>
      <c r="B30" s="963"/>
      <c r="C30" s="963"/>
      <c r="D30" s="963"/>
      <c r="E30" s="991"/>
      <c r="F30" s="1123"/>
      <c r="G30" s="1123"/>
      <c r="H30" s="1123"/>
      <c r="I30" s="1123"/>
      <c r="J30" s="1124"/>
      <c r="K30" s="1162"/>
    </row>
    <row r="31" spans="1:11" s="25" customFormat="1" ht="15" customHeight="1">
      <c r="A31" s="1154"/>
      <c r="B31" s="318" t="s">
        <v>2539</v>
      </c>
      <c r="C31" s="318">
        <v>4993965</v>
      </c>
      <c r="D31" s="318" t="s">
        <v>249</v>
      </c>
      <c r="E31" s="1148" t="s">
        <v>76</v>
      </c>
      <c r="F31" s="1148" t="s">
        <v>1264</v>
      </c>
      <c r="G31" s="964"/>
      <c r="H31" s="26">
        <f>VLOOKUP(C31,'Общий прайс'!$A:C,3,0)</f>
        <v>27688</v>
      </c>
      <c r="I31" s="96">
        <f>H31*(1-$I$8)</f>
        <v>19381.599999999999</v>
      </c>
      <c r="J31" s="1063" t="s">
        <v>1309</v>
      </c>
      <c r="K31" s="1162"/>
    </row>
    <row r="32" spans="1:11" s="25" customFormat="1" ht="15" customHeight="1">
      <c r="A32" s="936"/>
      <c r="B32" s="318" t="s">
        <v>2540</v>
      </c>
      <c r="C32" s="318">
        <v>4993964</v>
      </c>
      <c r="D32" s="318" t="s">
        <v>248</v>
      </c>
      <c r="E32" s="965"/>
      <c r="F32" s="965"/>
      <c r="G32" s="965"/>
      <c r="H32" s="26">
        <f>VLOOKUP(C32,'Общий прайс'!$A:C,3,0)</f>
        <v>27688</v>
      </c>
      <c r="I32" s="96">
        <f t="shared" ref="I32:I39" si="1">H32*(1-$I$8)</f>
        <v>19381.599999999999</v>
      </c>
      <c r="J32" s="934"/>
      <c r="K32" s="1162"/>
    </row>
    <row r="33" spans="1:11" s="25" customFormat="1" ht="15" customHeight="1">
      <c r="A33" s="936"/>
      <c r="B33" s="318" t="s">
        <v>1704</v>
      </c>
      <c r="C33" s="318">
        <v>4993969</v>
      </c>
      <c r="D33" s="318" t="s">
        <v>255</v>
      </c>
      <c r="E33" s="965"/>
      <c r="F33" s="965"/>
      <c r="G33" s="965"/>
      <c r="H33" s="26">
        <f>VLOOKUP(C33,'Общий прайс'!$A:C,3,0)</f>
        <v>27688</v>
      </c>
      <c r="I33" s="96">
        <f t="shared" si="1"/>
        <v>19381.599999999999</v>
      </c>
      <c r="J33" s="934"/>
      <c r="K33" s="1162"/>
    </row>
    <row r="34" spans="1:11" s="25" customFormat="1" ht="15" customHeight="1">
      <c r="A34" s="936"/>
      <c r="B34" s="318" t="s">
        <v>2541</v>
      </c>
      <c r="C34" s="318">
        <v>4993970</v>
      </c>
      <c r="D34" s="318" t="s">
        <v>254</v>
      </c>
      <c r="E34" s="965"/>
      <c r="F34" s="965"/>
      <c r="G34" s="965"/>
      <c r="H34" s="26">
        <f>VLOOKUP(C34,'Общий прайс'!$A:C,3,0)</f>
        <v>27688</v>
      </c>
      <c r="I34" s="96">
        <f t="shared" si="1"/>
        <v>19381.599999999999</v>
      </c>
      <c r="J34" s="934"/>
      <c r="K34" s="1162"/>
    </row>
    <row r="35" spans="1:11" s="25" customFormat="1" ht="15" customHeight="1">
      <c r="A35" s="326"/>
      <c r="B35" s="329" t="s">
        <v>2542</v>
      </c>
      <c r="C35" s="329">
        <v>4993966</v>
      </c>
      <c r="D35" s="329" t="s">
        <v>250</v>
      </c>
      <c r="E35" s="965"/>
      <c r="F35" s="965"/>
      <c r="G35" s="965"/>
      <c r="H35" s="26">
        <f>VLOOKUP(C35,'Общий прайс'!$A:C,3,0)</f>
        <v>27688</v>
      </c>
      <c r="I35" s="96">
        <f t="shared" si="1"/>
        <v>19381.599999999999</v>
      </c>
      <c r="J35" s="934"/>
      <c r="K35" s="1162"/>
    </row>
    <row r="36" spans="1:11" s="25" customFormat="1" ht="15" customHeight="1">
      <c r="A36" s="326"/>
      <c r="B36" s="329" t="s">
        <v>2543</v>
      </c>
      <c r="C36" s="329">
        <v>4993968</v>
      </c>
      <c r="D36" s="329" t="s">
        <v>252</v>
      </c>
      <c r="E36" s="965"/>
      <c r="F36" s="965"/>
      <c r="G36" s="965"/>
      <c r="H36" s="26">
        <f>VLOOKUP(C36,'Общий прайс'!$A:C,3,0)</f>
        <v>27688</v>
      </c>
      <c r="I36" s="96">
        <f t="shared" si="1"/>
        <v>19381.599999999999</v>
      </c>
      <c r="J36" s="934"/>
      <c r="K36" s="1162"/>
    </row>
    <row r="37" spans="1:11" s="25" customFormat="1" ht="15" customHeight="1">
      <c r="A37" s="490"/>
      <c r="B37" s="491" t="s">
        <v>2644</v>
      </c>
      <c r="C37" s="494">
        <v>4993570</v>
      </c>
      <c r="D37" s="491" t="s">
        <v>1749</v>
      </c>
      <c r="E37" s="965"/>
      <c r="F37" s="965"/>
      <c r="G37" s="965"/>
      <c r="H37" s="26">
        <f>VLOOKUP(C37,'Общий прайс'!$A:C,3,0)</f>
        <v>27688</v>
      </c>
      <c r="I37" s="96">
        <f t="shared" ref="I37" si="2">H37*(1-$I$8)</f>
        <v>19381.599999999999</v>
      </c>
      <c r="J37" s="1078"/>
      <c r="K37" s="1162"/>
    </row>
    <row r="38" spans="1:11" s="25" customFormat="1" ht="15" customHeight="1">
      <c r="A38" s="326"/>
      <c r="B38" s="329" t="s">
        <v>2544</v>
      </c>
      <c r="C38" s="329">
        <v>4993971</v>
      </c>
      <c r="D38" s="329" t="s">
        <v>253</v>
      </c>
      <c r="E38" s="965"/>
      <c r="F38" s="965"/>
      <c r="G38" s="965"/>
      <c r="H38" s="26">
        <f>VLOOKUP(C38,'Общий прайс'!$A:C,3,0)</f>
        <v>27688</v>
      </c>
      <c r="I38" s="96">
        <f t="shared" si="1"/>
        <v>19381.599999999999</v>
      </c>
      <c r="J38" s="934"/>
      <c r="K38" s="1162"/>
    </row>
    <row r="39" spans="1:11" s="25" customFormat="1" ht="15" customHeight="1">
      <c r="A39" s="145" t="s">
        <v>1704</v>
      </c>
      <c r="B39" s="318" t="s">
        <v>2545</v>
      </c>
      <c r="C39" s="318">
        <v>4993967</v>
      </c>
      <c r="D39" s="318" t="s">
        <v>251</v>
      </c>
      <c r="E39" s="966"/>
      <c r="F39" s="966"/>
      <c r="G39" s="966"/>
      <c r="H39" s="26">
        <f>VLOOKUP(C39,'Общий прайс'!$A:C,3,0)</f>
        <v>27688</v>
      </c>
      <c r="I39" s="96">
        <f t="shared" si="1"/>
        <v>19381.599999999999</v>
      </c>
      <c r="J39" s="934"/>
      <c r="K39" s="1162"/>
    </row>
    <row r="40" spans="1:11" s="25" customFormat="1" ht="15" customHeight="1">
      <c r="A40" s="962" t="s">
        <v>1775</v>
      </c>
      <c r="B40" s="963"/>
      <c r="C40" s="963"/>
      <c r="D40" s="963"/>
      <c r="E40" s="991"/>
      <c r="F40" s="1123"/>
      <c r="G40" s="1123"/>
      <c r="H40" s="1123"/>
      <c r="I40" s="1123"/>
      <c r="J40" s="1124"/>
      <c r="K40" s="1162"/>
    </row>
    <row r="41" spans="1:11" s="25" customFormat="1" ht="15" customHeight="1">
      <c r="A41" s="1154"/>
      <c r="B41" s="329" t="s">
        <v>2546</v>
      </c>
      <c r="C41" s="329">
        <v>4993949</v>
      </c>
      <c r="D41" s="329" t="s">
        <v>249</v>
      </c>
      <c r="E41" s="1148" t="s">
        <v>1777</v>
      </c>
      <c r="F41" s="1148" t="s">
        <v>1778</v>
      </c>
      <c r="G41" s="964"/>
      <c r="H41" s="26">
        <f>VLOOKUP(C41,'Общий прайс'!$A:C,3,0)</f>
        <v>28588</v>
      </c>
      <c r="I41" s="96">
        <f t="shared" ref="I41:I49" si="3">H41*(1-$I$8)</f>
        <v>20011.599999999999</v>
      </c>
      <c r="J41" s="1063" t="s">
        <v>1309</v>
      </c>
      <c r="K41" s="1162"/>
    </row>
    <row r="42" spans="1:11" s="25" customFormat="1" ht="15" customHeight="1">
      <c r="A42" s="936"/>
      <c r="B42" s="329" t="s">
        <v>2547</v>
      </c>
      <c r="C42" s="329">
        <v>4993948</v>
      </c>
      <c r="D42" s="329" t="s">
        <v>248</v>
      </c>
      <c r="E42" s="965"/>
      <c r="F42" s="965"/>
      <c r="G42" s="965"/>
      <c r="H42" s="26">
        <f>VLOOKUP(C42,'Общий прайс'!$A:C,3,0)</f>
        <v>28588</v>
      </c>
      <c r="I42" s="96">
        <f t="shared" si="3"/>
        <v>20011.599999999999</v>
      </c>
      <c r="J42" s="934"/>
      <c r="K42" s="1162"/>
    </row>
    <row r="43" spans="1:11" s="25" customFormat="1" ht="15" customHeight="1">
      <c r="A43" s="936"/>
      <c r="B43" s="329" t="s">
        <v>2548</v>
      </c>
      <c r="C43" s="329">
        <v>4993953</v>
      </c>
      <c r="D43" s="329" t="s">
        <v>255</v>
      </c>
      <c r="E43" s="965"/>
      <c r="F43" s="965"/>
      <c r="G43" s="965"/>
      <c r="H43" s="26">
        <f>VLOOKUP(C43,'Общий прайс'!$A:C,3,0)</f>
        <v>28588</v>
      </c>
      <c r="I43" s="96">
        <f t="shared" si="3"/>
        <v>20011.599999999999</v>
      </c>
      <c r="J43" s="934"/>
      <c r="K43" s="1162"/>
    </row>
    <row r="44" spans="1:11" s="25" customFormat="1" ht="15" customHeight="1">
      <c r="A44" s="936"/>
      <c r="B44" s="329" t="s">
        <v>1776</v>
      </c>
      <c r="C44" s="329">
        <v>4993954</v>
      </c>
      <c r="D44" s="329" t="s">
        <v>254</v>
      </c>
      <c r="E44" s="965"/>
      <c r="F44" s="965"/>
      <c r="G44" s="965"/>
      <c r="H44" s="26">
        <f>VLOOKUP(C44,'Общий прайс'!$A:C,3,0)</f>
        <v>28588</v>
      </c>
      <c r="I44" s="96">
        <f t="shared" si="3"/>
        <v>20011.599999999999</v>
      </c>
      <c r="J44" s="934"/>
      <c r="K44" s="1162"/>
    </row>
    <row r="45" spans="1:11" s="25" customFormat="1" ht="15" customHeight="1">
      <c r="A45" s="326"/>
      <c r="B45" s="329" t="s">
        <v>2549</v>
      </c>
      <c r="C45" s="329">
        <v>4993950</v>
      </c>
      <c r="D45" s="329" t="s">
        <v>250</v>
      </c>
      <c r="E45" s="965"/>
      <c r="F45" s="965"/>
      <c r="G45" s="965"/>
      <c r="H45" s="26">
        <f>VLOOKUP(C45,'Общий прайс'!$A:C,3,0)</f>
        <v>28588</v>
      </c>
      <c r="I45" s="96">
        <f t="shared" si="3"/>
        <v>20011.599999999999</v>
      </c>
      <c r="J45" s="934"/>
      <c r="K45" s="1162"/>
    </row>
    <row r="46" spans="1:11" s="25" customFormat="1" ht="15" customHeight="1">
      <c r="A46" s="326"/>
      <c r="B46" s="329" t="s">
        <v>2550</v>
      </c>
      <c r="C46" s="329">
        <v>4993952</v>
      </c>
      <c r="D46" s="329" t="s">
        <v>252</v>
      </c>
      <c r="E46" s="965"/>
      <c r="F46" s="965"/>
      <c r="G46" s="965"/>
      <c r="H46" s="26">
        <f>VLOOKUP(C46,'Общий прайс'!$A:C,3,0)</f>
        <v>28588</v>
      </c>
      <c r="I46" s="96">
        <f t="shared" si="3"/>
        <v>20011.599999999999</v>
      </c>
      <c r="J46" s="934"/>
      <c r="K46" s="1162"/>
    </row>
    <row r="47" spans="1:11" s="25" customFormat="1" ht="15" customHeight="1">
      <c r="A47" s="326"/>
      <c r="B47" s="329" t="s">
        <v>2551</v>
      </c>
      <c r="C47" s="329">
        <v>4993955</v>
      </c>
      <c r="D47" s="329" t="s">
        <v>253</v>
      </c>
      <c r="E47" s="965"/>
      <c r="F47" s="965"/>
      <c r="G47" s="965"/>
      <c r="H47" s="26">
        <f>VLOOKUP(C47,'Общий прайс'!$A:C,3,0)</f>
        <v>28588</v>
      </c>
      <c r="I47" s="96">
        <f t="shared" si="3"/>
        <v>20011.599999999999</v>
      </c>
      <c r="J47" s="934"/>
      <c r="K47" s="1162"/>
    </row>
    <row r="48" spans="1:11" s="25" customFormat="1" ht="15" customHeight="1">
      <c r="A48" s="387"/>
      <c r="B48" s="388" t="s">
        <v>2552</v>
      </c>
      <c r="C48" s="389">
        <v>4993571</v>
      </c>
      <c r="D48" s="389" t="s">
        <v>1749</v>
      </c>
      <c r="E48" s="965"/>
      <c r="F48" s="965"/>
      <c r="G48" s="965"/>
      <c r="H48" s="26">
        <f>VLOOKUP(C48,'Общий прайс'!$A:C,3,0)</f>
        <v>28588</v>
      </c>
      <c r="I48" s="96">
        <f t="shared" ref="I48" si="4">H48*(1-$I$8)</f>
        <v>20011.599999999999</v>
      </c>
      <c r="J48" s="1071"/>
      <c r="K48" s="1162"/>
    </row>
    <row r="49" spans="1:11" s="25" customFormat="1" ht="15" customHeight="1">
      <c r="A49" s="145" t="s">
        <v>1776</v>
      </c>
      <c r="B49" s="329" t="s">
        <v>2553</v>
      </c>
      <c r="C49" s="329">
        <v>4993951</v>
      </c>
      <c r="D49" s="329" t="s">
        <v>251</v>
      </c>
      <c r="E49" s="966"/>
      <c r="F49" s="966"/>
      <c r="G49" s="966"/>
      <c r="H49" s="26">
        <f>VLOOKUP(C49,'Общий прайс'!$A:C,3,0)</f>
        <v>28588</v>
      </c>
      <c r="I49" s="96">
        <f t="shared" si="3"/>
        <v>20011.599999999999</v>
      </c>
      <c r="J49" s="934"/>
      <c r="K49" s="1162"/>
    </row>
    <row r="50" spans="1:11" s="25" customFormat="1" ht="15" customHeight="1">
      <c r="A50" s="962" t="s">
        <v>2679</v>
      </c>
      <c r="B50" s="963"/>
      <c r="C50" s="963"/>
      <c r="D50" s="963"/>
      <c r="E50" s="991"/>
      <c r="F50" s="1123"/>
      <c r="G50" s="1123"/>
      <c r="H50" s="1123"/>
      <c r="I50" s="1123"/>
      <c r="J50" s="1124"/>
      <c r="K50" s="1162"/>
    </row>
    <row r="51" spans="1:11" s="25" customFormat="1" ht="15" customHeight="1">
      <c r="A51" s="1164" t="s">
        <v>2669</v>
      </c>
      <c r="B51" s="506" t="s">
        <v>2669</v>
      </c>
      <c r="C51" s="506">
        <v>4993836</v>
      </c>
      <c r="D51" s="506" t="s">
        <v>248</v>
      </c>
      <c r="E51" s="1157" t="s">
        <v>2673</v>
      </c>
      <c r="F51" s="1157" t="s">
        <v>2674</v>
      </c>
      <c r="G51" s="1158"/>
      <c r="H51" s="26">
        <f>VLOOKUP(C51,'Общий прайс'!$A:C,3,0)</f>
        <v>33188</v>
      </c>
      <c r="I51" s="96">
        <f t="shared" ref="I51:I59" si="5">H51*(1-$I$8)</f>
        <v>23231.599999999999</v>
      </c>
      <c r="J51" s="1063" t="s">
        <v>1309</v>
      </c>
      <c r="K51" s="1162"/>
    </row>
    <row r="52" spans="1:11" s="25" customFormat="1" ht="15" customHeight="1">
      <c r="A52" s="1011"/>
      <c r="B52" s="506" t="s">
        <v>2670</v>
      </c>
      <c r="C52" s="506">
        <v>4993838</v>
      </c>
      <c r="D52" s="506" t="s">
        <v>250</v>
      </c>
      <c r="E52" s="1083"/>
      <c r="F52" s="1083"/>
      <c r="G52" s="965"/>
      <c r="H52" s="26">
        <f>VLOOKUP(C52,'Общий прайс'!$A:C,3,0)</f>
        <v>33188</v>
      </c>
      <c r="I52" s="96">
        <f t="shared" si="5"/>
        <v>23231.599999999999</v>
      </c>
      <c r="J52" s="934"/>
      <c r="K52" s="1162"/>
    </row>
    <row r="53" spans="1:11" s="25" customFormat="1" ht="15" customHeight="1">
      <c r="A53" s="1011"/>
      <c r="B53" s="506" t="s">
        <v>2671</v>
      </c>
      <c r="C53" s="506">
        <v>4993840</v>
      </c>
      <c r="D53" s="506" t="s">
        <v>252</v>
      </c>
      <c r="E53" s="1083"/>
      <c r="F53" s="1083"/>
      <c r="G53" s="965"/>
      <c r="H53" s="26">
        <f>VLOOKUP(C53,'Общий прайс'!$A:C,3,0)</f>
        <v>33188</v>
      </c>
      <c r="I53" s="96">
        <f t="shared" ref="I53" si="6">H53*(1-$I$8)</f>
        <v>23231.599999999999</v>
      </c>
      <c r="J53" s="934"/>
      <c r="K53" s="1162"/>
    </row>
    <row r="54" spans="1:11" s="25" customFormat="1" ht="15" customHeight="1">
      <c r="A54" s="1011"/>
      <c r="B54" s="631" t="s">
        <v>2752</v>
      </c>
      <c r="C54" s="631">
        <v>4993839</v>
      </c>
      <c r="D54" s="631" t="s">
        <v>251</v>
      </c>
      <c r="E54" s="1085"/>
      <c r="F54" s="1085"/>
      <c r="G54" s="965"/>
      <c r="H54" s="26">
        <f>VLOOKUP(C54,'Общий прайс'!$A:C,3,0)</f>
        <v>33188</v>
      </c>
      <c r="I54" s="96">
        <f t="shared" ref="I54:I58" si="7">H54*(1-$I$8)</f>
        <v>23231.599999999999</v>
      </c>
      <c r="J54" s="1081"/>
      <c r="K54" s="1163"/>
    </row>
    <row r="55" spans="1:11" s="25" customFormat="1" ht="15" customHeight="1">
      <c r="A55" s="1011"/>
      <c r="B55" s="631" t="s">
        <v>2753</v>
      </c>
      <c r="C55" s="631">
        <v>4993842</v>
      </c>
      <c r="D55" s="631" t="s">
        <v>254</v>
      </c>
      <c r="E55" s="1085"/>
      <c r="F55" s="1085"/>
      <c r="G55" s="965"/>
      <c r="H55" s="26">
        <f>VLOOKUP(C55,'Общий прайс'!$A:C,3,0)</f>
        <v>33188</v>
      </c>
      <c r="I55" s="96">
        <f t="shared" si="7"/>
        <v>23231.599999999999</v>
      </c>
      <c r="J55" s="1081"/>
      <c r="K55" s="1163"/>
    </row>
    <row r="56" spans="1:11" s="25" customFormat="1" ht="15" customHeight="1">
      <c r="A56" s="1011"/>
      <c r="B56" s="631" t="s">
        <v>2754</v>
      </c>
      <c r="C56" s="631">
        <v>4993837</v>
      </c>
      <c r="D56" s="631" t="s">
        <v>249</v>
      </c>
      <c r="E56" s="1085"/>
      <c r="F56" s="1085"/>
      <c r="G56" s="965"/>
      <c r="H56" s="26">
        <f>VLOOKUP(C56,'Общий прайс'!$A:C,3,0)</f>
        <v>33188</v>
      </c>
      <c r="I56" s="96">
        <f t="shared" si="7"/>
        <v>23231.599999999999</v>
      </c>
      <c r="J56" s="1081"/>
      <c r="K56" s="1163"/>
    </row>
    <row r="57" spans="1:11" s="25" customFormat="1" ht="15" customHeight="1">
      <c r="A57" s="1011"/>
      <c r="B57" s="631" t="s">
        <v>2755</v>
      </c>
      <c r="C57" s="631">
        <v>4993843</v>
      </c>
      <c r="D57" s="631" t="s">
        <v>253</v>
      </c>
      <c r="E57" s="1085"/>
      <c r="F57" s="1085"/>
      <c r="G57" s="965"/>
      <c r="H57" s="26">
        <f>VLOOKUP(C57,'Общий прайс'!$A:C,3,0)</f>
        <v>33188</v>
      </c>
      <c r="I57" s="96">
        <f t="shared" si="7"/>
        <v>23231.599999999999</v>
      </c>
      <c r="J57" s="1081"/>
      <c r="K57" s="1163"/>
    </row>
    <row r="58" spans="1:11" s="25" customFormat="1" ht="15" customHeight="1">
      <c r="A58" s="1011"/>
      <c r="B58" s="631" t="s">
        <v>2756</v>
      </c>
      <c r="C58" s="631">
        <v>4993569</v>
      </c>
      <c r="D58" s="631" t="s">
        <v>1749</v>
      </c>
      <c r="E58" s="1085"/>
      <c r="F58" s="1085"/>
      <c r="G58" s="965"/>
      <c r="H58" s="26">
        <f>VLOOKUP(C58,'Общий прайс'!$A:C,3,0)</f>
        <v>33188</v>
      </c>
      <c r="I58" s="96">
        <f t="shared" si="7"/>
        <v>23231.599999999999</v>
      </c>
      <c r="J58" s="1081"/>
      <c r="K58" s="1163"/>
    </row>
    <row r="59" spans="1:11" s="25" customFormat="1" ht="15" customHeight="1">
      <c r="A59" s="1145"/>
      <c r="B59" s="506" t="s">
        <v>2672</v>
      </c>
      <c r="C59" s="506">
        <v>4993841</v>
      </c>
      <c r="D59" s="506" t="s">
        <v>255</v>
      </c>
      <c r="E59" s="1083"/>
      <c r="F59" s="1083"/>
      <c r="G59" s="1021"/>
      <c r="H59" s="26">
        <f>VLOOKUP(C59,'Общий прайс'!$A:C,3,0)</f>
        <v>33188</v>
      </c>
      <c r="I59" s="96">
        <f t="shared" si="5"/>
        <v>23231.599999999999</v>
      </c>
      <c r="J59" s="934"/>
      <c r="K59" s="1162"/>
    </row>
    <row r="60" spans="1:11" s="25" customFormat="1" ht="15" customHeight="1">
      <c r="A60" s="142"/>
      <c r="B60" s="135"/>
      <c r="C60" s="135"/>
      <c r="D60" s="135"/>
      <c r="E60" s="135"/>
      <c r="F60" s="135"/>
      <c r="G60" s="142"/>
      <c r="H60" s="138"/>
      <c r="I60" s="139"/>
      <c r="J60" s="143"/>
      <c r="K60" s="144"/>
    </row>
    <row r="61" spans="1:11" s="25" customFormat="1" ht="15" customHeight="1">
      <c r="A61" s="894" t="s">
        <v>1308</v>
      </c>
      <c r="B61" s="912"/>
      <c r="C61" s="912"/>
      <c r="D61" s="912"/>
      <c r="E61" s="912"/>
      <c r="F61" s="912"/>
      <c r="G61" s="912"/>
      <c r="H61" s="912"/>
      <c r="I61" s="912"/>
      <c r="J61" s="912"/>
      <c r="K61" s="912"/>
    </row>
    <row r="62" spans="1:11" ht="15" customHeight="1">
      <c r="A62" s="962" t="s">
        <v>1393</v>
      </c>
      <c r="B62" s="963"/>
      <c r="C62" s="963"/>
      <c r="D62" s="963"/>
      <c r="E62" s="1155"/>
      <c r="F62" s="1044"/>
      <c r="G62" s="1044"/>
      <c r="H62" s="1044"/>
      <c r="I62" s="1044"/>
      <c r="J62" s="1044"/>
      <c r="K62" s="1159" t="s">
        <v>1330</v>
      </c>
    </row>
    <row r="63" spans="1:11" ht="15" customHeight="1">
      <c r="A63" s="967"/>
      <c r="B63" s="98" t="s">
        <v>1170</v>
      </c>
      <c r="C63" s="32">
        <v>4993624</v>
      </c>
      <c r="D63" s="33" t="s">
        <v>412</v>
      </c>
      <c r="E63" s="1058" t="s">
        <v>473</v>
      </c>
      <c r="F63" s="1058" t="s">
        <v>474</v>
      </c>
      <c r="G63" s="1058"/>
      <c r="H63" s="26">
        <f>VLOOKUP(C63,'Общий прайс'!$A:C,3,0)</f>
        <v>23988</v>
      </c>
      <c r="I63" s="96">
        <f t="shared" ref="I63:I70" si="8">H63*(1-$I$8)</f>
        <v>16791.599999999999</v>
      </c>
      <c r="J63" s="1063" t="s">
        <v>1346</v>
      </c>
      <c r="K63" s="1160"/>
    </row>
    <row r="64" spans="1:11" ht="15" customHeight="1">
      <c r="A64" s="968"/>
      <c r="B64" s="104" t="s">
        <v>1171</v>
      </c>
      <c r="C64" s="32">
        <v>4993625</v>
      </c>
      <c r="D64" s="33" t="s">
        <v>415</v>
      </c>
      <c r="E64" s="1059"/>
      <c r="F64" s="1059"/>
      <c r="G64" s="1059"/>
      <c r="H64" s="26">
        <f>VLOOKUP(C64,'Общий прайс'!$A:C,3,0)</f>
        <v>23988</v>
      </c>
      <c r="I64" s="96">
        <f t="shared" si="8"/>
        <v>16791.599999999999</v>
      </c>
      <c r="J64" s="934"/>
      <c r="K64" s="1160"/>
    </row>
    <row r="65" spans="1:11" ht="15" customHeight="1">
      <c r="A65" s="968"/>
      <c r="B65" s="104" t="s">
        <v>1172</v>
      </c>
      <c r="C65" s="32">
        <v>4993626</v>
      </c>
      <c r="D65" s="33" t="s">
        <v>417</v>
      </c>
      <c r="E65" s="1059"/>
      <c r="F65" s="1059"/>
      <c r="G65" s="1059"/>
      <c r="H65" s="26">
        <f>VLOOKUP(C65,'Общий прайс'!$A:C,3,0)</f>
        <v>23988</v>
      </c>
      <c r="I65" s="96">
        <f t="shared" si="8"/>
        <v>16791.599999999999</v>
      </c>
      <c r="J65" s="934"/>
      <c r="K65" s="1160"/>
    </row>
    <row r="66" spans="1:11" ht="15" customHeight="1">
      <c r="A66" s="968"/>
      <c r="B66" s="104" t="s">
        <v>1173</v>
      </c>
      <c r="C66" s="32">
        <v>4993627</v>
      </c>
      <c r="D66" s="33" t="s">
        <v>416</v>
      </c>
      <c r="E66" s="1059"/>
      <c r="F66" s="1059"/>
      <c r="G66" s="1059"/>
      <c r="H66" s="26">
        <f>VLOOKUP(C66,'Общий прайс'!$A:C,3,0)</f>
        <v>23988</v>
      </c>
      <c r="I66" s="96">
        <f t="shared" si="8"/>
        <v>16791.599999999999</v>
      </c>
      <c r="J66" s="934"/>
      <c r="K66" s="1160"/>
    </row>
    <row r="67" spans="1:11" ht="15" customHeight="1">
      <c r="A67" s="968"/>
      <c r="B67" s="104" t="s">
        <v>1174</v>
      </c>
      <c r="C67" s="32">
        <v>4993628</v>
      </c>
      <c r="D67" s="33" t="s">
        <v>418</v>
      </c>
      <c r="E67" s="1059"/>
      <c r="F67" s="1059"/>
      <c r="G67" s="1059"/>
      <c r="H67" s="26">
        <f>VLOOKUP(C67,'Общий прайс'!$A:C,3,0)</f>
        <v>23988</v>
      </c>
      <c r="I67" s="96">
        <f t="shared" si="8"/>
        <v>16791.599999999999</v>
      </c>
      <c r="J67" s="934"/>
      <c r="K67" s="1160"/>
    </row>
    <row r="68" spans="1:11" ht="15" customHeight="1">
      <c r="A68" s="968"/>
      <c r="B68" s="104" t="s">
        <v>1175</v>
      </c>
      <c r="C68" s="32">
        <v>4993629</v>
      </c>
      <c r="D68" s="33" t="s">
        <v>414</v>
      </c>
      <c r="E68" s="1059"/>
      <c r="F68" s="1059"/>
      <c r="G68" s="1059"/>
      <c r="H68" s="26">
        <f>VLOOKUP(C68,'Общий прайс'!$A:C,3,0)</f>
        <v>23988</v>
      </c>
      <c r="I68" s="96">
        <f t="shared" si="8"/>
        <v>16791.599999999999</v>
      </c>
      <c r="J68" s="934"/>
      <c r="K68" s="1160"/>
    </row>
    <row r="69" spans="1:11" ht="15" customHeight="1">
      <c r="A69" s="968"/>
      <c r="B69" s="104" t="s">
        <v>1176</v>
      </c>
      <c r="C69" s="32">
        <v>4993630</v>
      </c>
      <c r="D69" s="33" t="s">
        <v>413</v>
      </c>
      <c r="E69" s="1059"/>
      <c r="F69" s="1059"/>
      <c r="G69" s="1059"/>
      <c r="H69" s="26">
        <f>VLOOKUP(C69,'Общий прайс'!$A:C,3,0)</f>
        <v>23988</v>
      </c>
      <c r="I69" s="96">
        <f t="shared" si="8"/>
        <v>16791.599999999999</v>
      </c>
      <c r="J69" s="934"/>
      <c r="K69" s="1160"/>
    </row>
    <row r="70" spans="1:11" ht="15" customHeight="1">
      <c r="A70" s="121" t="s">
        <v>1395</v>
      </c>
      <c r="B70" s="104" t="s">
        <v>1177</v>
      </c>
      <c r="C70" s="32">
        <v>4993631</v>
      </c>
      <c r="D70" s="33" t="s">
        <v>411</v>
      </c>
      <c r="E70" s="1059"/>
      <c r="F70" s="1059"/>
      <c r="G70" s="1059"/>
      <c r="H70" s="26">
        <f>VLOOKUP(C70,'Общий прайс'!$A:C,3,0)</f>
        <v>23988</v>
      </c>
      <c r="I70" s="96">
        <f t="shared" si="8"/>
        <v>16791.599999999999</v>
      </c>
      <c r="J70" s="934"/>
      <c r="K70" s="1160"/>
    </row>
    <row r="71" spans="1:11" ht="15" customHeight="1">
      <c r="A71" s="962" t="s">
        <v>1610</v>
      </c>
      <c r="B71" s="963"/>
      <c r="C71" s="963"/>
      <c r="D71" s="963"/>
      <c r="E71" s="1155"/>
      <c r="F71" s="1044"/>
      <c r="G71" s="1044"/>
      <c r="H71" s="1044"/>
      <c r="I71" s="1044"/>
      <c r="J71" s="1044"/>
      <c r="K71" s="1160"/>
    </row>
    <row r="72" spans="1:11" ht="15" customHeight="1">
      <c r="A72" s="330"/>
      <c r="B72" s="323" t="s">
        <v>1734</v>
      </c>
      <c r="C72" s="32">
        <v>4993473</v>
      </c>
      <c r="D72" s="324" t="s">
        <v>417</v>
      </c>
      <c r="E72" s="1148" t="s">
        <v>827</v>
      </c>
      <c r="F72" s="1148" t="s">
        <v>1612</v>
      </c>
      <c r="G72" s="1058"/>
      <c r="H72" s="26">
        <f>VLOOKUP(C72,'Общий прайс'!$A:C,3,0)</f>
        <v>25188</v>
      </c>
      <c r="I72" s="96">
        <f t="shared" ref="I72:I78" si="9">H72*(1-$I$8)</f>
        <v>17631.599999999999</v>
      </c>
      <c r="J72" s="1156" t="s">
        <v>2579</v>
      </c>
      <c r="K72" s="1160"/>
    </row>
    <row r="73" spans="1:11" ht="15" customHeight="1">
      <c r="A73" s="307"/>
      <c r="B73" s="323" t="s">
        <v>1735</v>
      </c>
      <c r="C73" s="32">
        <v>4993475</v>
      </c>
      <c r="D73" s="324" t="s">
        <v>418</v>
      </c>
      <c r="E73" s="1041"/>
      <c r="F73" s="1041"/>
      <c r="G73" s="1059"/>
      <c r="H73" s="26">
        <f>VLOOKUP(C73,'Общий прайс'!$A:C,3,0)</f>
        <v>25188</v>
      </c>
      <c r="I73" s="96">
        <f t="shared" si="9"/>
        <v>17631.599999999999</v>
      </c>
      <c r="J73" s="953"/>
      <c r="K73" s="1160"/>
    </row>
    <row r="74" spans="1:11" ht="15" customHeight="1">
      <c r="A74" s="325"/>
      <c r="B74" s="323" t="s">
        <v>1736</v>
      </c>
      <c r="C74" s="32">
        <v>4993477</v>
      </c>
      <c r="D74" s="324" t="s">
        <v>413</v>
      </c>
      <c r="E74" s="1041"/>
      <c r="F74" s="1041"/>
      <c r="G74" s="1059"/>
      <c r="H74" s="26">
        <f>VLOOKUP(C74,'Общий прайс'!$A:C,3,0)</f>
        <v>25188</v>
      </c>
      <c r="I74" s="96">
        <f t="shared" si="9"/>
        <v>17631.599999999999</v>
      </c>
      <c r="J74" s="953"/>
      <c r="K74" s="1160"/>
    </row>
    <row r="75" spans="1:11" ht="15" customHeight="1">
      <c r="A75" s="325"/>
      <c r="B75" s="323" t="s">
        <v>1737</v>
      </c>
      <c r="C75" s="32">
        <v>4993471</v>
      </c>
      <c r="D75" s="324" t="s">
        <v>412</v>
      </c>
      <c r="E75" s="965"/>
      <c r="F75" s="965"/>
      <c r="G75" s="1059"/>
      <c r="H75" s="26">
        <f>VLOOKUP(C75,'Общий прайс'!$A:C,3,0)</f>
        <v>25188</v>
      </c>
      <c r="I75" s="96">
        <f t="shared" si="9"/>
        <v>17631.599999999999</v>
      </c>
      <c r="J75" s="936"/>
      <c r="K75" s="936"/>
    </row>
    <row r="76" spans="1:11" ht="15" customHeight="1">
      <c r="A76" s="325"/>
      <c r="B76" s="323" t="s">
        <v>1738</v>
      </c>
      <c r="C76" s="32">
        <v>4993476</v>
      </c>
      <c r="D76" s="324" t="s">
        <v>414</v>
      </c>
      <c r="E76" s="965"/>
      <c r="F76" s="965"/>
      <c r="G76" s="1059"/>
      <c r="H76" s="26">
        <f>VLOOKUP(C76,'Общий прайс'!$A:C,3,0)</f>
        <v>25188</v>
      </c>
      <c r="I76" s="96">
        <f t="shared" si="9"/>
        <v>17631.599999999999</v>
      </c>
      <c r="J76" s="936"/>
      <c r="K76" s="936"/>
    </row>
    <row r="77" spans="1:11" ht="15" customHeight="1">
      <c r="A77" s="325"/>
      <c r="B77" s="323" t="s">
        <v>1739</v>
      </c>
      <c r="C77" s="32">
        <v>4993478</v>
      </c>
      <c r="D77" s="324" t="s">
        <v>411</v>
      </c>
      <c r="E77" s="965"/>
      <c r="F77" s="965"/>
      <c r="G77" s="1059"/>
      <c r="H77" s="26">
        <f>VLOOKUP(C77,'Общий прайс'!$A:C,3,0)</f>
        <v>25188</v>
      </c>
      <c r="I77" s="96">
        <f t="shared" si="9"/>
        <v>17631.599999999999</v>
      </c>
      <c r="J77" s="936"/>
      <c r="K77" s="936"/>
    </row>
    <row r="78" spans="1:11" ht="15" customHeight="1">
      <c r="A78" s="121" t="s">
        <v>1611</v>
      </c>
      <c r="B78" s="323" t="s">
        <v>1740</v>
      </c>
      <c r="C78" s="32">
        <v>4993474</v>
      </c>
      <c r="D78" s="324" t="s">
        <v>416</v>
      </c>
      <c r="E78" s="966"/>
      <c r="F78" s="966"/>
      <c r="G78" s="1059"/>
      <c r="H78" s="26">
        <f>VLOOKUP(C78,'Общий прайс'!$A:C,3,0)</f>
        <v>25188</v>
      </c>
      <c r="I78" s="96">
        <f t="shared" si="9"/>
        <v>17631.599999999999</v>
      </c>
      <c r="J78" s="849"/>
      <c r="K78" s="849"/>
    </row>
  </sheetData>
  <mergeCells count="58">
    <mergeCell ref="J13:J17"/>
    <mergeCell ref="K12:K17"/>
    <mergeCell ref="J51:J59"/>
    <mergeCell ref="K20:K59"/>
    <mergeCell ref="A50:D50"/>
    <mergeCell ref="E50:J50"/>
    <mergeCell ref="A51:A59"/>
    <mergeCell ref="F21:F29"/>
    <mergeCell ref="A21:A27"/>
    <mergeCell ref="G21:G29"/>
    <mergeCell ref="K62:K78"/>
    <mergeCell ref="A40:D40"/>
    <mergeCell ref="E40:J40"/>
    <mergeCell ref="A41:A44"/>
    <mergeCell ref="E41:E49"/>
    <mergeCell ref="F41:F49"/>
    <mergeCell ref="G41:G49"/>
    <mergeCell ref="G63:G70"/>
    <mergeCell ref="J63:J70"/>
    <mergeCell ref="A61:K61"/>
    <mergeCell ref="E62:J62"/>
    <mergeCell ref="A62:D62"/>
    <mergeCell ref="E63:E70"/>
    <mergeCell ref="F63:F70"/>
    <mergeCell ref="J41:J49"/>
    <mergeCell ref="E72:E78"/>
    <mergeCell ref="G72:G78"/>
    <mergeCell ref="A63:A69"/>
    <mergeCell ref="J31:J39"/>
    <mergeCell ref="E30:J30"/>
    <mergeCell ref="A31:A34"/>
    <mergeCell ref="A30:D30"/>
    <mergeCell ref="E31:E39"/>
    <mergeCell ref="F31:F39"/>
    <mergeCell ref="G31:G39"/>
    <mergeCell ref="A71:D71"/>
    <mergeCell ref="E71:J71"/>
    <mergeCell ref="J72:J78"/>
    <mergeCell ref="F72:F78"/>
    <mergeCell ref="E51:E59"/>
    <mergeCell ref="F51:F59"/>
    <mergeCell ref="G51:G59"/>
    <mergeCell ref="A2:K2"/>
    <mergeCell ref="J21:J29"/>
    <mergeCell ref="A12:D12"/>
    <mergeCell ref="A7:A8"/>
    <mergeCell ref="B7:H8"/>
    <mergeCell ref="E20:J20"/>
    <mergeCell ref="A20:D20"/>
    <mergeCell ref="A19:K19"/>
    <mergeCell ref="E21:E29"/>
    <mergeCell ref="A10:K10"/>
    <mergeCell ref="A11:K11"/>
    <mergeCell ref="E12:J12"/>
    <mergeCell ref="A13:A16"/>
    <mergeCell ref="E13:E17"/>
    <mergeCell ref="F13:F17"/>
    <mergeCell ref="G13:G17"/>
  </mergeCells>
  <phoneticPr fontId="14"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3" tint="0.59999389629810485"/>
  </sheetPr>
  <dimension ref="A1:M62"/>
  <sheetViews>
    <sheetView showGridLines="0" zoomScaleNormal="100" workbookViewId="0">
      <pane ySplit="9" topLeftCell="A10" activePane="bottomLeft" state="frozen"/>
      <selection pane="bottomLeft" activeCell="I9" sqref="I9"/>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9.28515625" style="15" customWidth="1"/>
    <col min="10" max="10" width="23.5703125" style="15" customWidth="1"/>
    <col min="11" max="11" width="28.5703125" style="15" customWidth="1"/>
    <col min="12" max="12" width="25" style="15" customWidth="1"/>
    <col min="13" max="13" width="28.5703125" style="15" customWidth="1"/>
    <col min="14" max="16384" width="9.140625" style="15"/>
  </cols>
  <sheetData>
    <row r="1" spans="1:13" ht="11.25" customHeight="1">
      <c r="A1" s="76"/>
      <c r="B1" s="77"/>
      <c r="C1" s="77"/>
      <c r="D1" s="77"/>
      <c r="E1" s="77"/>
      <c r="F1" s="77"/>
      <c r="G1" s="77"/>
      <c r="H1" s="77"/>
      <c r="I1" s="77"/>
      <c r="J1" s="77"/>
      <c r="K1" s="78"/>
      <c r="L1" s="78"/>
      <c r="M1" s="77"/>
    </row>
    <row r="2" spans="1:13" ht="11.25" customHeight="1">
      <c r="A2" s="958" t="s">
        <v>52</v>
      </c>
      <c r="B2" s="959"/>
      <c r="C2" s="959"/>
      <c r="D2" s="959"/>
      <c r="E2" s="959"/>
      <c r="F2" s="959"/>
      <c r="G2" s="959"/>
      <c r="H2" s="959"/>
      <c r="I2" s="959"/>
      <c r="J2" s="959"/>
      <c r="K2" s="959"/>
      <c r="L2" s="9"/>
      <c r="M2" s="9"/>
    </row>
    <row r="3" spans="1:13" ht="1.5" customHeight="1">
      <c r="A3" s="79"/>
      <c r="B3" s="9"/>
      <c r="C3" s="9"/>
      <c r="D3" s="9"/>
      <c r="E3" s="9"/>
      <c r="F3" s="9"/>
      <c r="G3" s="9"/>
      <c r="H3" s="9"/>
      <c r="I3" s="9"/>
      <c r="J3" s="9"/>
      <c r="K3" s="123"/>
      <c r="L3" s="9"/>
      <c r="M3" s="9"/>
    </row>
    <row r="4" spans="1:13" ht="11.25" customHeight="1">
      <c r="A4" s="79"/>
      <c r="B4" s="9"/>
      <c r="C4" s="9"/>
      <c r="D4" s="9"/>
      <c r="E4" s="9"/>
      <c r="F4" s="9"/>
      <c r="G4" s="9"/>
      <c r="H4" s="9"/>
      <c r="I4" s="9"/>
      <c r="J4" s="9"/>
      <c r="K4" s="123"/>
      <c r="L4" s="9"/>
      <c r="M4" s="9"/>
    </row>
    <row r="5" spans="1:13" s="16" customFormat="1" ht="18.75" customHeight="1">
      <c r="A5" s="49" t="s">
        <v>193</v>
      </c>
      <c r="B5" s="42"/>
      <c r="C5" s="22"/>
      <c r="D5" s="22"/>
      <c r="E5" s="22"/>
      <c r="F5" s="22"/>
      <c r="G5" s="22"/>
      <c r="H5" s="22"/>
      <c r="I5" s="22"/>
      <c r="J5" s="22"/>
      <c r="K5" s="123"/>
      <c r="L5" s="20"/>
    </row>
    <row r="6" spans="1:13" s="16" customFormat="1" ht="18.75" customHeight="1">
      <c r="A6" s="221" t="s">
        <v>3166</v>
      </c>
      <c r="B6" s="42"/>
      <c r="C6" s="22"/>
      <c r="D6" s="22"/>
      <c r="E6" s="22"/>
      <c r="F6" s="22"/>
      <c r="G6" s="22"/>
      <c r="H6" s="22"/>
      <c r="I6" s="22"/>
      <c r="J6" s="22"/>
      <c r="K6" s="123"/>
      <c r="L6" s="20"/>
    </row>
    <row r="7" spans="1:13" s="16" customFormat="1" ht="18" customHeight="1">
      <c r="A7" s="1118" t="s">
        <v>1318</v>
      </c>
      <c r="B7" s="1056"/>
      <c r="C7" s="1056"/>
      <c r="D7" s="1056"/>
      <c r="E7" s="1056"/>
      <c r="F7" s="1056"/>
      <c r="G7" s="1056"/>
      <c r="H7" s="1056"/>
      <c r="I7" s="140" t="s">
        <v>188</v>
      </c>
      <c r="J7" s="20"/>
      <c r="K7" s="20"/>
      <c r="L7" s="20"/>
      <c r="M7" s="133"/>
    </row>
    <row r="8" spans="1:13" s="16" customFormat="1" ht="17.25" customHeight="1">
      <c r="A8" s="1119"/>
      <c r="B8" s="985"/>
      <c r="C8" s="985"/>
      <c r="D8" s="985"/>
      <c r="E8" s="985"/>
      <c r="F8" s="985"/>
      <c r="G8" s="985"/>
      <c r="H8" s="985"/>
      <c r="I8" s="141">
        <v>0.3</v>
      </c>
      <c r="J8" s="20"/>
      <c r="K8" s="20"/>
      <c r="L8" s="20"/>
      <c r="M8" s="133"/>
    </row>
    <row r="9" spans="1:13" ht="52.5" customHeight="1">
      <c r="A9" s="116" t="s">
        <v>26</v>
      </c>
      <c r="B9" s="116" t="s">
        <v>27</v>
      </c>
      <c r="C9" s="117" t="s">
        <v>10</v>
      </c>
      <c r="D9" s="118" t="s">
        <v>28</v>
      </c>
      <c r="E9" s="118" t="s">
        <v>29</v>
      </c>
      <c r="F9" s="118" t="s">
        <v>30</v>
      </c>
      <c r="G9" s="118" t="s">
        <v>231</v>
      </c>
      <c r="H9" s="117" t="s">
        <v>39</v>
      </c>
      <c r="I9" s="117" t="s">
        <v>190</v>
      </c>
      <c r="J9" s="118" t="s">
        <v>1281</v>
      </c>
      <c r="K9" s="119" t="s">
        <v>1284</v>
      </c>
    </row>
    <row r="10" spans="1:13" s="25" customFormat="1" ht="15" customHeight="1">
      <c r="A10" s="1002"/>
      <c r="B10" s="1003"/>
      <c r="C10" s="1003"/>
      <c r="D10" s="1003"/>
      <c r="E10" s="1003"/>
      <c r="F10" s="1003"/>
      <c r="G10" s="1003"/>
      <c r="H10" s="1003"/>
      <c r="I10" s="1003"/>
      <c r="J10" s="1003"/>
      <c r="K10" s="1004"/>
    </row>
    <row r="11" spans="1:13" s="25" customFormat="1" ht="15" customHeight="1">
      <c r="A11" s="864" t="s">
        <v>1319</v>
      </c>
      <c r="B11" s="917"/>
      <c r="C11" s="917"/>
      <c r="D11" s="917"/>
      <c r="E11" s="917"/>
      <c r="F11" s="917"/>
      <c r="G11" s="917"/>
      <c r="H11" s="917"/>
      <c r="I11" s="917"/>
      <c r="J11" s="917"/>
      <c r="K11" s="918"/>
    </row>
    <row r="12" spans="1:13" s="25" customFormat="1" ht="15" customHeight="1">
      <c r="A12" s="962" t="s">
        <v>1399</v>
      </c>
      <c r="B12" s="963"/>
      <c r="C12" s="963"/>
      <c r="D12" s="963"/>
      <c r="E12" s="979"/>
      <c r="F12" s="1123"/>
      <c r="G12" s="1123"/>
      <c r="H12" s="1123"/>
      <c r="I12" s="1123"/>
      <c r="J12" s="1123"/>
      <c r="K12" s="1176" t="s">
        <v>1321</v>
      </c>
    </row>
    <row r="13" spans="1:13" s="25" customFormat="1" ht="37.5" customHeight="1">
      <c r="A13" s="1188" t="s">
        <v>2556</v>
      </c>
      <c r="B13" s="98" t="s">
        <v>2554</v>
      </c>
      <c r="C13" s="32">
        <v>4993794</v>
      </c>
      <c r="D13" s="33" t="s">
        <v>1196</v>
      </c>
      <c r="E13" s="964" t="s">
        <v>827</v>
      </c>
      <c r="F13" s="964" t="s">
        <v>1199</v>
      </c>
      <c r="G13" s="964"/>
      <c r="H13" s="26">
        <f>VLOOKUP(C13,'Общий прайс'!$A:C,3,0)</f>
        <v>59288</v>
      </c>
      <c r="I13" s="96">
        <f>H13*(1-$I$8)</f>
        <v>41501.599999999999</v>
      </c>
      <c r="J13" s="1183" t="s">
        <v>1320</v>
      </c>
      <c r="K13" s="1176"/>
    </row>
    <row r="14" spans="1:13" s="25" customFormat="1" ht="37.5" customHeight="1">
      <c r="A14" s="1095"/>
      <c r="B14" s="98" t="s">
        <v>2555</v>
      </c>
      <c r="C14" s="32">
        <v>4993795</v>
      </c>
      <c r="D14" s="33" t="s">
        <v>1197</v>
      </c>
      <c r="E14" s="965"/>
      <c r="F14" s="965"/>
      <c r="G14" s="965"/>
      <c r="H14" s="26">
        <f>VLOOKUP(C14,'Общий прайс'!$A:C,3,0)</f>
        <v>59288</v>
      </c>
      <c r="I14" s="96">
        <f t="shared" ref="I14:I52" si="0">H14*(1-$I$8)</f>
        <v>41501.599999999999</v>
      </c>
      <c r="J14" s="1009"/>
      <c r="K14" s="1176"/>
    </row>
    <row r="15" spans="1:13" s="25" customFormat="1" ht="37.5" customHeight="1">
      <c r="A15" s="1189"/>
      <c r="B15" s="98" t="s">
        <v>2556</v>
      </c>
      <c r="C15" s="32">
        <v>4993796</v>
      </c>
      <c r="D15" s="33" t="s">
        <v>1198</v>
      </c>
      <c r="E15" s="966"/>
      <c r="F15" s="966"/>
      <c r="G15" s="966"/>
      <c r="H15" s="26">
        <f>VLOOKUP(C15,'Общий прайс'!$A:C,3,0)</f>
        <v>59288</v>
      </c>
      <c r="I15" s="96">
        <f t="shared" si="0"/>
        <v>41501.599999999999</v>
      </c>
      <c r="J15" s="1009"/>
      <c r="K15" s="1176"/>
    </row>
    <row r="16" spans="1:13" s="25" customFormat="1" ht="15" customHeight="1">
      <c r="A16" s="962" t="s">
        <v>2654</v>
      </c>
      <c r="B16" s="963"/>
      <c r="C16" s="963"/>
      <c r="D16" s="963"/>
      <c r="E16" s="979"/>
      <c r="F16" s="1123"/>
      <c r="G16" s="1123"/>
      <c r="H16" s="1123"/>
      <c r="I16" s="1123"/>
      <c r="J16" s="1123"/>
      <c r="K16" s="1176"/>
    </row>
    <row r="17" spans="1:11" s="25" customFormat="1" ht="61.5" customHeight="1">
      <c r="A17" s="1178" t="s">
        <v>2649</v>
      </c>
      <c r="B17" s="98" t="s">
        <v>2648</v>
      </c>
      <c r="C17" s="32">
        <v>4993811</v>
      </c>
      <c r="D17" s="495" t="s">
        <v>1196</v>
      </c>
      <c r="E17" s="1181" t="s">
        <v>2652</v>
      </c>
      <c r="F17" s="1181" t="s">
        <v>2653</v>
      </c>
      <c r="G17" s="1082"/>
      <c r="H17" s="26">
        <f>VLOOKUP(C17,'Общий прайс'!$A:C,3,0)</f>
        <v>57388</v>
      </c>
      <c r="I17" s="96">
        <f>H17*(1-$I$8)</f>
        <v>40171.599999999999</v>
      </c>
      <c r="J17" s="1183" t="s">
        <v>1320</v>
      </c>
      <c r="K17" s="1176"/>
    </row>
    <row r="18" spans="1:11" s="25" customFormat="1" ht="61.5" customHeight="1">
      <c r="A18" s="1179"/>
      <c r="B18" s="639" t="s">
        <v>2762</v>
      </c>
      <c r="C18" s="625">
        <v>4993810</v>
      </c>
      <c r="D18" s="626" t="s">
        <v>1198</v>
      </c>
      <c r="E18" s="1182"/>
      <c r="F18" s="1182"/>
      <c r="G18" s="1085"/>
      <c r="H18" s="26">
        <f>VLOOKUP(C18,'Общий прайс'!$A:C,3,0)</f>
        <v>57388</v>
      </c>
      <c r="I18" s="96">
        <f>H18*(1-$I$8)</f>
        <v>40171.599999999999</v>
      </c>
      <c r="J18" s="1183"/>
      <c r="K18" s="1177"/>
    </row>
    <row r="19" spans="1:11" s="25" customFormat="1" ht="54" customHeight="1">
      <c r="A19" s="1180"/>
      <c r="B19" s="98" t="s">
        <v>2649</v>
      </c>
      <c r="C19" s="32">
        <v>4993809</v>
      </c>
      <c r="D19" s="495" t="s">
        <v>1197</v>
      </c>
      <c r="E19" s="1082"/>
      <c r="F19" s="1082"/>
      <c r="G19" s="1082"/>
      <c r="H19" s="26">
        <f>VLOOKUP(C19,'Общий прайс'!$A:C,3,0)</f>
        <v>57388</v>
      </c>
      <c r="I19" s="96">
        <f t="shared" ref="I19" si="1">H19*(1-$I$8)</f>
        <v>40171.599999999999</v>
      </c>
      <c r="J19" s="1009"/>
      <c r="K19" s="1176"/>
    </row>
    <row r="20" spans="1:11" s="25" customFormat="1" ht="18" customHeight="1">
      <c r="A20" s="1165" t="s">
        <v>3026</v>
      </c>
      <c r="B20" s="1147"/>
      <c r="C20" s="1147"/>
      <c r="D20" s="1147"/>
      <c r="E20" s="1037"/>
      <c r="F20" s="1038"/>
      <c r="G20" s="1038"/>
      <c r="H20" s="1038"/>
      <c r="I20" s="1038"/>
      <c r="J20" s="1038"/>
      <c r="K20" s="1166" t="s">
        <v>3027</v>
      </c>
    </row>
    <row r="21" spans="1:11" s="25" customFormat="1" ht="54" customHeight="1">
      <c r="A21" s="1169"/>
      <c r="B21" s="777" t="s">
        <v>3028</v>
      </c>
      <c r="C21" s="746">
        <v>4997026</v>
      </c>
      <c r="D21" s="773" t="s">
        <v>1197</v>
      </c>
      <c r="E21" s="1170" t="s">
        <v>3029</v>
      </c>
      <c r="F21" s="1171" t="s">
        <v>3030</v>
      </c>
      <c r="G21" s="1174"/>
      <c r="H21" s="770">
        <f>VLOOKUP(C21,'[2]Общий прайс'!$A:C,3,0)</f>
        <v>78888</v>
      </c>
      <c r="I21" s="771">
        <f t="shared" ref="I21:I24" si="2">H21*(1-$I$8)</f>
        <v>55221.599999999999</v>
      </c>
      <c r="J21" s="1175" t="s">
        <v>3031</v>
      </c>
      <c r="K21" s="1167"/>
    </row>
    <row r="22" spans="1:11" s="25" customFormat="1" ht="54" customHeight="1">
      <c r="A22" s="1095"/>
      <c r="B22" s="777" t="s">
        <v>3032</v>
      </c>
      <c r="C22" s="746">
        <v>4997027</v>
      </c>
      <c r="D22" s="773" t="s">
        <v>1196</v>
      </c>
      <c r="E22" s="1013"/>
      <c r="F22" s="1172"/>
      <c r="G22" s="965"/>
      <c r="H22" s="770">
        <f>VLOOKUP(C22,'[2]Общий прайс'!$A:C,3,0)</f>
        <v>78888</v>
      </c>
      <c r="I22" s="771">
        <f t="shared" si="2"/>
        <v>55221.599999999999</v>
      </c>
      <c r="J22" s="1029"/>
      <c r="K22" s="1167"/>
    </row>
    <row r="23" spans="1:11" s="25" customFormat="1" ht="54" customHeight="1">
      <c r="A23" s="1095"/>
      <c r="B23" s="777" t="s">
        <v>3033</v>
      </c>
      <c r="C23" s="746">
        <v>4997024</v>
      </c>
      <c r="D23" s="773" t="s">
        <v>3007</v>
      </c>
      <c r="E23" s="1013"/>
      <c r="F23" s="1172"/>
      <c r="G23" s="965"/>
      <c r="H23" s="770">
        <f>VLOOKUP(C23,'[2]Общий прайс'!$A:C,3,0)</f>
        <v>78888</v>
      </c>
      <c r="I23" s="771">
        <f t="shared" si="2"/>
        <v>55221.599999999999</v>
      </c>
      <c r="J23" s="1029"/>
      <c r="K23" s="1167"/>
    </row>
    <row r="24" spans="1:11" s="25" customFormat="1" ht="54" customHeight="1">
      <c r="A24" s="767" t="s">
        <v>3028</v>
      </c>
      <c r="B24" s="777" t="s">
        <v>3034</v>
      </c>
      <c r="C24" s="746">
        <v>4997025</v>
      </c>
      <c r="D24" s="773" t="s">
        <v>3008</v>
      </c>
      <c r="E24" s="1014"/>
      <c r="F24" s="1173"/>
      <c r="G24" s="1021"/>
      <c r="H24" s="770">
        <f>VLOOKUP(C24,'[2]Общий прайс'!$A:C,3,0)</f>
        <v>78888</v>
      </c>
      <c r="I24" s="771">
        <f t="shared" si="2"/>
        <v>55221.599999999999</v>
      </c>
      <c r="J24" s="1030"/>
      <c r="K24" s="1168"/>
    </row>
    <row r="25" spans="1:11" s="25" customFormat="1" ht="15" customHeight="1"/>
    <row r="26" spans="1:11" s="25" customFormat="1" ht="15" customHeight="1">
      <c r="A26" s="864" t="s">
        <v>1307</v>
      </c>
      <c r="B26" s="917"/>
      <c r="C26" s="917"/>
      <c r="D26" s="917"/>
      <c r="E26" s="917"/>
      <c r="F26" s="917"/>
      <c r="G26" s="917"/>
      <c r="H26" s="917"/>
      <c r="I26" s="917"/>
      <c r="J26" s="917"/>
      <c r="K26" s="918"/>
    </row>
    <row r="27" spans="1:11" s="25" customFormat="1" ht="15" customHeight="1">
      <c r="A27" s="962" t="s">
        <v>1400</v>
      </c>
      <c r="B27" s="963"/>
      <c r="C27" s="963"/>
      <c r="D27" s="963"/>
      <c r="E27" s="991"/>
      <c r="F27" s="989"/>
      <c r="G27" s="989"/>
      <c r="H27" s="989"/>
      <c r="I27" s="989"/>
      <c r="J27" s="990"/>
      <c r="K27" s="1125" t="s">
        <v>1303</v>
      </c>
    </row>
    <row r="28" spans="1:11" s="25" customFormat="1" ht="15" customHeight="1">
      <c r="A28" s="967"/>
      <c r="B28" s="98" t="s">
        <v>99</v>
      </c>
      <c r="C28" s="32">
        <v>4993138</v>
      </c>
      <c r="D28" s="33" t="s">
        <v>248</v>
      </c>
      <c r="E28" s="964" t="s">
        <v>103</v>
      </c>
      <c r="F28" s="964" t="s">
        <v>104</v>
      </c>
      <c r="G28" s="1058"/>
      <c r="H28" s="26">
        <f>VLOOKUP(C28,'Общий прайс'!$A:C,3,0)</f>
        <v>40388</v>
      </c>
      <c r="I28" s="96">
        <f t="shared" si="0"/>
        <v>28271.599999999999</v>
      </c>
      <c r="J28" s="1063" t="s">
        <v>1324</v>
      </c>
      <c r="K28" s="1125"/>
    </row>
    <row r="29" spans="1:11" s="25" customFormat="1" ht="15" customHeight="1">
      <c r="A29" s="968"/>
      <c r="B29" s="104" t="s">
        <v>100</v>
      </c>
      <c r="C29" s="32">
        <v>4993139</v>
      </c>
      <c r="D29" s="33" t="s">
        <v>249</v>
      </c>
      <c r="E29" s="965"/>
      <c r="F29" s="965"/>
      <c r="G29" s="1059"/>
      <c r="H29" s="26">
        <f>VLOOKUP(C29,'Общий прайс'!$A:C,3,0)</f>
        <v>40388</v>
      </c>
      <c r="I29" s="96">
        <f t="shared" si="0"/>
        <v>28271.599999999999</v>
      </c>
      <c r="J29" s="934"/>
      <c r="K29" s="1125"/>
    </row>
    <row r="30" spans="1:11" s="25" customFormat="1" ht="15" customHeight="1">
      <c r="A30" s="968"/>
      <c r="B30" s="104" t="s">
        <v>101</v>
      </c>
      <c r="C30" s="32">
        <v>4993140</v>
      </c>
      <c r="D30" s="33" t="s">
        <v>250</v>
      </c>
      <c r="E30" s="965"/>
      <c r="F30" s="965"/>
      <c r="G30" s="1059"/>
      <c r="H30" s="26">
        <f>VLOOKUP(C30,'Общий прайс'!$A:C,3,0)</f>
        <v>40388</v>
      </c>
      <c r="I30" s="96">
        <f t="shared" si="0"/>
        <v>28271.599999999999</v>
      </c>
      <c r="J30" s="934"/>
      <c r="K30" s="1125"/>
    </row>
    <row r="31" spans="1:11" s="25" customFormat="1" ht="15" customHeight="1">
      <c r="A31" s="968"/>
      <c r="B31" s="104" t="s">
        <v>102</v>
      </c>
      <c r="C31" s="32">
        <v>4993165</v>
      </c>
      <c r="D31" s="33" t="s">
        <v>251</v>
      </c>
      <c r="E31" s="965"/>
      <c r="F31" s="965"/>
      <c r="G31" s="1059"/>
      <c r="H31" s="26">
        <f>VLOOKUP(C31,'Общий прайс'!$A:C,3,0)</f>
        <v>40388</v>
      </c>
      <c r="I31" s="96">
        <f t="shared" si="0"/>
        <v>28271.599999999999</v>
      </c>
      <c r="J31" s="934"/>
      <c r="K31" s="1125"/>
    </row>
    <row r="32" spans="1:11" s="25" customFormat="1" ht="15" customHeight="1">
      <c r="A32" s="968"/>
      <c r="B32" s="104" t="s">
        <v>219</v>
      </c>
      <c r="C32" s="32">
        <v>4993214</v>
      </c>
      <c r="D32" s="33" t="s">
        <v>252</v>
      </c>
      <c r="E32" s="965"/>
      <c r="F32" s="965"/>
      <c r="G32" s="1059"/>
      <c r="H32" s="26">
        <f>VLOOKUP(C32,'Общий прайс'!$A:C,3,0)</f>
        <v>40388</v>
      </c>
      <c r="I32" s="96">
        <f t="shared" si="0"/>
        <v>28271.599999999999</v>
      </c>
      <c r="J32" s="934"/>
      <c r="K32" s="1125"/>
    </row>
    <row r="33" spans="1:11" s="25" customFormat="1" ht="15" customHeight="1">
      <c r="A33" s="968"/>
      <c r="B33" s="104" t="s">
        <v>220</v>
      </c>
      <c r="C33" s="32">
        <v>4993215</v>
      </c>
      <c r="D33" s="33" t="s">
        <v>253</v>
      </c>
      <c r="E33" s="965"/>
      <c r="F33" s="965"/>
      <c r="G33" s="1059"/>
      <c r="H33" s="26">
        <f>VLOOKUP(C33,'Общий прайс'!$A:C,3,0)</f>
        <v>40388</v>
      </c>
      <c r="I33" s="96">
        <f t="shared" si="0"/>
        <v>28271.599999999999</v>
      </c>
      <c r="J33" s="934"/>
      <c r="K33" s="1125"/>
    </row>
    <row r="34" spans="1:11" s="25" customFormat="1" ht="15" customHeight="1">
      <c r="A34" s="968"/>
      <c r="B34" s="104" t="s">
        <v>221</v>
      </c>
      <c r="C34" s="32">
        <v>4993216</v>
      </c>
      <c r="D34" s="33" t="s">
        <v>254</v>
      </c>
      <c r="E34" s="965"/>
      <c r="F34" s="965"/>
      <c r="G34" s="1059"/>
      <c r="H34" s="26">
        <f>VLOOKUP(C34,'Общий прайс'!$A:C,3,0)</f>
        <v>40388</v>
      </c>
      <c r="I34" s="96">
        <f t="shared" si="0"/>
        <v>28271.599999999999</v>
      </c>
      <c r="J34" s="934"/>
      <c r="K34" s="1125"/>
    </row>
    <row r="35" spans="1:11" s="25" customFormat="1" ht="15" customHeight="1">
      <c r="A35" s="636"/>
      <c r="B35" s="631" t="s">
        <v>2764</v>
      </c>
      <c r="C35" s="625">
        <v>4993574</v>
      </c>
      <c r="D35" s="626" t="s">
        <v>1749</v>
      </c>
      <c r="E35" s="965"/>
      <c r="F35" s="965"/>
      <c r="G35" s="1085"/>
      <c r="H35" s="26">
        <f>VLOOKUP(C35,'Общий прайс'!$A:C,3,0)</f>
        <v>40388</v>
      </c>
      <c r="I35" s="96">
        <f t="shared" ref="I35" si="3">H35*(1-$I$8)</f>
        <v>28271.599999999999</v>
      </c>
      <c r="J35" s="1081"/>
      <c r="K35" s="1129"/>
    </row>
    <row r="36" spans="1:11" s="25" customFormat="1" ht="15" customHeight="1">
      <c r="A36" s="121" t="s">
        <v>220</v>
      </c>
      <c r="B36" s="104" t="s">
        <v>1729</v>
      </c>
      <c r="C36" s="32">
        <v>4993242</v>
      </c>
      <c r="D36" s="33" t="s">
        <v>255</v>
      </c>
      <c r="E36" s="966"/>
      <c r="F36" s="966"/>
      <c r="G36" s="1059"/>
      <c r="H36" s="26">
        <f>VLOOKUP(C36,'Общий прайс'!$A:C,3,0)</f>
        <v>40388</v>
      </c>
      <c r="I36" s="96">
        <f t="shared" si="0"/>
        <v>28271.599999999999</v>
      </c>
      <c r="J36" s="934"/>
      <c r="K36" s="1125"/>
    </row>
    <row r="37" spans="1:11" s="25" customFormat="1" ht="15" customHeight="1">
      <c r="A37" s="962" t="s">
        <v>1401</v>
      </c>
      <c r="B37" s="963"/>
      <c r="C37" s="963"/>
      <c r="D37" s="963"/>
      <c r="E37" s="991"/>
      <c r="F37" s="989"/>
      <c r="G37" s="989"/>
      <c r="H37" s="989"/>
      <c r="I37" s="989"/>
      <c r="J37" s="990"/>
      <c r="K37" s="1125"/>
    </row>
    <row r="38" spans="1:11" s="25" customFormat="1" ht="15" customHeight="1">
      <c r="A38" s="1188"/>
      <c r="B38" s="52" t="s">
        <v>197</v>
      </c>
      <c r="C38" s="29">
        <v>4993284</v>
      </c>
      <c r="D38" s="33" t="s">
        <v>248</v>
      </c>
      <c r="E38" s="964" t="s">
        <v>103</v>
      </c>
      <c r="F38" s="964" t="s">
        <v>1397</v>
      </c>
      <c r="G38" s="964"/>
      <c r="H38" s="26">
        <f>VLOOKUP(C38,'Общий прайс'!$A:C,3,0)</f>
        <v>34588</v>
      </c>
      <c r="I38" s="96">
        <f t="shared" si="0"/>
        <v>24211.599999999999</v>
      </c>
      <c r="J38" s="1096" t="s">
        <v>2580</v>
      </c>
      <c r="K38" s="1125"/>
    </row>
    <row r="39" spans="1:11" s="25" customFormat="1" ht="15" customHeight="1">
      <c r="A39" s="1095"/>
      <c r="B39" s="34" t="s">
        <v>198</v>
      </c>
      <c r="C39" s="35">
        <v>4993285</v>
      </c>
      <c r="D39" s="33" t="s">
        <v>249</v>
      </c>
      <c r="E39" s="965"/>
      <c r="F39" s="965"/>
      <c r="G39" s="965"/>
      <c r="H39" s="26">
        <f>VLOOKUP(C39,'Общий прайс'!$A:C,3,0)</f>
        <v>34588</v>
      </c>
      <c r="I39" s="96">
        <f t="shared" si="0"/>
        <v>24211.599999999999</v>
      </c>
      <c r="J39" s="987"/>
      <c r="K39" s="1125"/>
    </row>
    <row r="40" spans="1:11" s="25" customFormat="1" ht="15" customHeight="1">
      <c r="A40" s="1095"/>
      <c r="B40" s="34" t="s">
        <v>199</v>
      </c>
      <c r="C40" s="35">
        <v>4993286</v>
      </c>
      <c r="D40" s="33" t="s">
        <v>250</v>
      </c>
      <c r="E40" s="965"/>
      <c r="F40" s="965"/>
      <c r="G40" s="965"/>
      <c r="H40" s="26">
        <f>VLOOKUP(C40,'Общий прайс'!$A:C,3,0)</f>
        <v>34588</v>
      </c>
      <c r="I40" s="96">
        <f t="shared" si="0"/>
        <v>24211.599999999999</v>
      </c>
      <c r="J40" s="987"/>
      <c r="K40" s="1125"/>
    </row>
    <row r="41" spans="1:11" s="25" customFormat="1" ht="15" customHeight="1">
      <c r="A41" s="1095"/>
      <c r="B41" s="34" t="s">
        <v>200</v>
      </c>
      <c r="C41" s="35">
        <v>4993290</v>
      </c>
      <c r="D41" s="33" t="s">
        <v>254</v>
      </c>
      <c r="E41" s="965"/>
      <c r="F41" s="965"/>
      <c r="G41" s="965"/>
      <c r="H41" s="26">
        <f>VLOOKUP(C41,'Общий прайс'!$A:C,3,0)</f>
        <v>34588</v>
      </c>
      <c r="I41" s="96">
        <f t="shared" si="0"/>
        <v>24211.599999999999</v>
      </c>
      <c r="J41" s="987"/>
      <c r="K41" s="1125"/>
    </row>
    <row r="42" spans="1:11" s="25" customFormat="1" ht="15" customHeight="1">
      <c r="A42" s="637"/>
      <c r="B42" s="633" t="s">
        <v>2766</v>
      </c>
      <c r="C42" s="638">
        <v>4993575</v>
      </c>
      <c r="D42" s="626" t="s">
        <v>1749</v>
      </c>
      <c r="E42" s="965"/>
      <c r="F42" s="965"/>
      <c r="G42" s="965"/>
      <c r="H42" s="26">
        <f>VLOOKUP(C42,'Общий прайс'!$A:C,3,0)</f>
        <v>34588</v>
      </c>
      <c r="I42" s="96">
        <f t="shared" ref="I42" si="4">H42*(1-$I$8)</f>
        <v>24211.599999999999</v>
      </c>
      <c r="J42" s="987"/>
      <c r="K42" s="1129"/>
    </row>
    <row r="43" spans="1:11" s="25" customFormat="1" ht="15" customHeight="1">
      <c r="A43" s="145" t="s">
        <v>198</v>
      </c>
      <c r="B43" s="34" t="s">
        <v>1730</v>
      </c>
      <c r="C43" s="35">
        <v>4993291</v>
      </c>
      <c r="D43" s="33" t="s">
        <v>255</v>
      </c>
      <c r="E43" s="966"/>
      <c r="F43" s="966"/>
      <c r="G43" s="966"/>
      <c r="H43" s="26">
        <f>VLOOKUP(C43,'Общий прайс'!$A:C,3,0)</f>
        <v>34588</v>
      </c>
      <c r="I43" s="96">
        <f t="shared" si="0"/>
        <v>24211.599999999999</v>
      </c>
      <c r="J43" s="988"/>
      <c r="K43" s="1125"/>
    </row>
    <row r="44" spans="1:11" s="25" customFormat="1" ht="15" customHeight="1">
      <c r="A44" s="962" t="s">
        <v>1402</v>
      </c>
      <c r="B44" s="963"/>
      <c r="C44" s="963"/>
      <c r="D44" s="963"/>
      <c r="E44" s="991"/>
      <c r="F44" s="989"/>
      <c r="G44" s="989"/>
      <c r="H44" s="989"/>
      <c r="I44" s="989"/>
      <c r="J44" s="990"/>
      <c r="K44" s="1125"/>
    </row>
    <row r="45" spans="1:11" ht="15" customHeight="1">
      <c r="A45" s="1154"/>
      <c r="B45" s="132" t="s">
        <v>1272</v>
      </c>
      <c r="C45" s="35">
        <v>4993941</v>
      </c>
      <c r="D45" s="33" t="s">
        <v>249</v>
      </c>
      <c r="E45" s="964" t="s">
        <v>1278</v>
      </c>
      <c r="F45" s="964" t="s">
        <v>1398</v>
      </c>
      <c r="G45" s="1154"/>
      <c r="H45" s="26">
        <f>VLOOKUP(C45,'Общий прайс'!$A:C,3,0)</f>
        <v>34588</v>
      </c>
      <c r="I45" s="96">
        <f t="shared" si="0"/>
        <v>24211.599999999999</v>
      </c>
      <c r="J45" s="1156" t="s">
        <v>1396</v>
      </c>
      <c r="K45" s="1125"/>
    </row>
    <row r="46" spans="1:11" ht="15" customHeight="1">
      <c r="A46" s="936"/>
      <c r="B46" s="132" t="s">
        <v>1275</v>
      </c>
      <c r="C46" s="35">
        <v>4993940</v>
      </c>
      <c r="D46" s="33" t="s">
        <v>248</v>
      </c>
      <c r="E46" s="965"/>
      <c r="F46" s="965"/>
      <c r="G46" s="936"/>
      <c r="H46" s="26">
        <f>VLOOKUP(C46,'Общий прайс'!$A:C,3,0)</f>
        <v>34588</v>
      </c>
      <c r="I46" s="96">
        <f t="shared" si="0"/>
        <v>24211.599999999999</v>
      </c>
      <c r="J46" s="953"/>
      <c r="K46" s="1125"/>
    </row>
    <row r="47" spans="1:11" ht="15" customHeight="1">
      <c r="A47" s="936"/>
      <c r="B47" s="132" t="s">
        <v>1274</v>
      </c>
      <c r="C47" s="35">
        <v>4993945</v>
      </c>
      <c r="D47" s="33" t="s">
        <v>255</v>
      </c>
      <c r="E47" s="965"/>
      <c r="F47" s="965"/>
      <c r="G47" s="936"/>
      <c r="H47" s="26">
        <f>VLOOKUP(C47,'Общий прайс'!$A:C,3,0)</f>
        <v>34588</v>
      </c>
      <c r="I47" s="96">
        <f t="shared" si="0"/>
        <v>24211.599999999999</v>
      </c>
      <c r="J47" s="953"/>
      <c r="K47" s="1125"/>
    </row>
    <row r="48" spans="1:11" ht="15" customHeight="1">
      <c r="A48" s="936"/>
      <c r="B48" s="132" t="s">
        <v>1279</v>
      </c>
      <c r="C48" s="35">
        <v>4993946</v>
      </c>
      <c r="D48" s="33" t="s">
        <v>254</v>
      </c>
      <c r="E48" s="965"/>
      <c r="F48" s="965"/>
      <c r="G48" s="936"/>
      <c r="H48" s="26">
        <f>VLOOKUP(C48,'Общий прайс'!$A:C,3,0)</f>
        <v>34588</v>
      </c>
      <c r="I48" s="96">
        <f t="shared" si="0"/>
        <v>24211.599999999999</v>
      </c>
      <c r="J48" s="953"/>
      <c r="K48" s="1125"/>
    </row>
    <row r="49" spans="1:11" ht="15" customHeight="1">
      <c r="A49" s="936"/>
      <c r="B49" s="132" t="s">
        <v>1276</v>
      </c>
      <c r="C49" s="35">
        <v>4993947</v>
      </c>
      <c r="D49" s="33" t="s">
        <v>253</v>
      </c>
      <c r="E49" s="965"/>
      <c r="F49" s="965"/>
      <c r="G49" s="936"/>
      <c r="H49" s="26">
        <f>VLOOKUP(C49,'Общий прайс'!$A:C,3,0)</f>
        <v>34588</v>
      </c>
      <c r="I49" s="96">
        <f t="shared" si="0"/>
        <v>24211.599999999999</v>
      </c>
      <c r="J49" s="953"/>
      <c r="K49" s="1125"/>
    </row>
    <row r="50" spans="1:11" ht="15" customHeight="1">
      <c r="A50" s="936"/>
      <c r="B50" s="132" t="s">
        <v>2768</v>
      </c>
      <c r="C50" s="638">
        <v>4993542</v>
      </c>
      <c r="D50" s="626" t="s">
        <v>1749</v>
      </c>
      <c r="E50" s="965"/>
      <c r="F50" s="965"/>
      <c r="G50" s="936"/>
      <c r="H50" s="26">
        <f>VLOOKUP(C50,'Общий прайс'!$A:C,3,0)</f>
        <v>34588</v>
      </c>
      <c r="I50" s="96">
        <f t="shared" ref="I50" si="5">H50*(1-$I$8)</f>
        <v>24211.599999999999</v>
      </c>
      <c r="J50" s="953"/>
      <c r="K50" s="1129"/>
    </row>
    <row r="51" spans="1:11" ht="15" customHeight="1">
      <c r="A51" s="936"/>
      <c r="B51" s="132" t="s">
        <v>1277</v>
      </c>
      <c r="C51" s="35">
        <v>4993942</v>
      </c>
      <c r="D51" s="33" t="s">
        <v>250</v>
      </c>
      <c r="E51" s="965"/>
      <c r="F51" s="965"/>
      <c r="G51" s="936"/>
      <c r="H51" s="26">
        <f>VLOOKUP(C51,'Общий прайс'!$A:C,3,0)</f>
        <v>34588</v>
      </c>
      <c r="I51" s="96">
        <f t="shared" si="0"/>
        <v>24211.599999999999</v>
      </c>
      <c r="J51" s="953"/>
      <c r="K51" s="1125"/>
    </row>
    <row r="52" spans="1:11" ht="15" customHeight="1">
      <c r="A52" s="121" t="s">
        <v>1275</v>
      </c>
      <c r="B52" s="132" t="s">
        <v>1273</v>
      </c>
      <c r="C52" s="35">
        <v>4993943</v>
      </c>
      <c r="D52" s="33" t="s">
        <v>251</v>
      </c>
      <c r="E52" s="966"/>
      <c r="F52" s="966"/>
      <c r="G52" s="849"/>
      <c r="H52" s="26">
        <f>VLOOKUP(C52,'Общий прайс'!$A:C,3,0)</f>
        <v>34588</v>
      </c>
      <c r="I52" s="96">
        <f t="shared" si="0"/>
        <v>24211.599999999999</v>
      </c>
      <c r="J52" s="1064"/>
      <c r="K52" s="1125"/>
    </row>
    <row r="53" spans="1:11" ht="12.75">
      <c r="A53" s="962" t="s">
        <v>1604</v>
      </c>
      <c r="B53" s="963"/>
      <c r="C53" s="963"/>
      <c r="D53" s="963"/>
      <c r="E53" s="991"/>
      <c r="F53" s="989"/>
      <c r="G53" s="989"/>
      <c r="H53" s="989"/>
      <c r="I53" s="989"/>
      <c r="J53" s="990"/>
      <c r="K53" s="1125"/>
    </row>
    <row r="54" spans="1:11" ht="15" customHeight="1">
      <c r="A54" s="322"/>
      <c r="B54" s="132" t="s">
        <v>1605</v>
      </c>
      <c r="C54" s="35">
        <v>4993938</v>
      </c>
      <c r="D54" s="306" t="s">
        <v>254</v>
      </c>
      <c r="E54" s="1058" t="s">
        <v>103</v>
      </c>
      <c r="F54" s="1058" t="s">
        <v>1398</v>
      </c>
      <c r="G54" s="1185"/>
      <c r="H54" s="26">
        <f>VLOOKUP(C54,'Общий прайс'!$A:C,3,0)</f>
        <v>40388</v>
      </c>
      <c r="I54" s="96">
        <f>H54*(1-$I$8)</f>
        <v>28271.599999999999</v>
      </c>
      <c r="J54" s="1106" t="s">
        <v>1323</v>
      </c>
      <c r="K54" s="1125"/>
    </row>
    <row r="55" spans="1:11" ht="15" customHeight="1">
      <c r="A55" s="1136" t="s">
        <v>1606</v>
      </c>
      <c r="B55" s="132" t="s">
        <v>1606</v>
      </c>
      <c r="C55" s="35">
        <v>4993935</v>
      </c>
      <c r="D55" s="306" t="s">
        <v>251</v>
      </c>
      <c r="E55" s="1058"/>
      <c r="F55" s="1058"/>
      <c r="G55" s="1185"/>
      <c r="H55" s="26">
        <f>VLOOKUP(C55,'Общий прайс'!$A:C,3,0)</f>
        <v>40388</v>
      </c>
      <c r="I55" s="96">
        <f>H55*(1-$I$8)</f>
        <v>28271.599999999999</v>
      </c>
      <c r="J55" s="1106"/>
      <c r="K55" s="1125"/>
    </row>
    <row r="56" spans="1:11" ht="15" customHeight="1">
      <c r="A56" s="1184"/>
      <c r="B56" s="132" t="s">
        <v>1691</v>
      </c>
      <c r="C56" s="35">
        <v>4993933</v>
      </c>
      <c r="D56" s="310" t="s">
        <v>249</v>
      </c>
      <c r="E56" s="1058"/>
      <c r="F56" s="1058"/>
      <c r="G56" s="1185"/>
      <c r="H56" s="26">
        <f>VLOOKUP(C56,'Общий прайс'!$A:C,3,0)</f>
        <v>40388</v>
      </c>
      <c r="I56" s="96">
        <f>H56*(1-$I$8)</f>
        <v>28271.599999999999</v>
      </c>
      <c r="J56" s="1106"/>
      <c r="K56" s="1125"/>
    </row>
    <row r="57" spans="1:11" ht="15" customHeight="1">
      <c r="A57" s="1184"/>
      <c r="B57" s="132" t="s">
        <v>1692</v>
      </c>
      <c r="C57" s="35">
        <v>4993937</v>
      </c>
      <c r="D57" s="310" t="s">
        <v>255</v>
      </c>
      <c r="E57" s="1058"/>
      <c r="F57" s="1058"/>
      <c r="G57" s="1185"/>
      <c r="H57" s="26">
        <f>VLOOKUP(C57,'Общий прайс'!$A:C,3,0)</f>
        <v>40388</v>
      </c>
      <c r="I57" s="96">
        <f t="shared" ref="I57:I62" si="6">H57*(1-$I$8)</f>
        <v>28271.599999999999</v>
      </c>
      <c r="J57" s="1106"/>
      <c r="K57" s="1125"/>
    </row>
    <row r="58" spans="1:11" ht="15" customHeight="1">
      <c r="A58" s="1184"/>
      <c r="B58" s="132" t="s">
        <v>1693</v>
      </c>
      <c r="C58" s="35">
        <v>4993934</v>
      </c>
      <c r="D58" s="310" t="s">
        <v>250</v>
      </c>
      <c r="E58" s="1058"/>
      <c r="F58" s="1058"/>
      <c r="G58" s="1185"/>
      <c r="H58" s="26">
        <f>VLOOKUP(C58,'Общий прайс'!$A:C,3,0)</f>
        <v>40388</v>
      </c>
      <c r="I58" s="96">
        <f t="shared" si="6"/>
        <v>28271.599999999999</v>
      </c>
      <c r="J58" s="1106"/>
      <c r="K58" s="1125"/>
    </row>
    <row r="59" spans="1:11" ht="15" customHeight="1">
      <c r="A59" s="1184"/>
      <c r="B59" s="132" t="s">
        <v>1694</v>
      </c>
      <c r="C59" s="35">
        <v>4993932</v>
      </c>
      <c r="D59" s="310" t="s">
        <v>248</v>
      </c>
      <c r="E59" s="1058"/>
      <c r="F59" s="1058"/>
      <c r="G59" s="1185"/>
      <c r="H59" s="26">
        <f>VLOOKUP(C59,'Общий прайс'!$A:C,3,0)</f>
        <v>40388</v>
      </c>
      <c r="I59" s="96">
        <f t="shared" si="6"/>
        <v>28271.599999999999</v>
      </c>
      <c r="J59" s="1106"/>
      <c r="K59" s="1125"/>
    </row>
    <row r="60" spans="1:11" ht="15" customHeight="1">
      <c r="A60" s="1179"/>
      <c r="B60" s="132" t="s">
        <v>2770</v>
      </c>
      <c r="C60" s="638">
        <v>4993573</v>
      </c>
      <c r="D60" s="626" t="s">
        <v>1749</v>
      </c>
      <c r="E60" s="1182"/>
      <c r="F60" s="1182"/>
      <c r="G60" s="1186"/>
      <c r="H60" s="26">
        <f>VLOOKUP(C60,'Общий прайс'!$A:C,3,0)</f>
        <v>40388</v>
      </c>
      <c r="I60" s="96">
        <f t="shared" ref="I60" si="7">H60*(1-$I$8)</f>
        <v>28271.599999999999</v>
      </c>
      <c r="J60" s="1187"/>
      <c r="K60" s="1129"/>
    </row>
    <row r="61" spans="1:11" ht="15" customHeight="1">
      <c r="A61" s="1184"/>
      <c r="B61" s="132" t="s">
        <v>1779</v>
      </c>
      <c r="C61" s="35">
        <v>4993936</v>
      </c>
      <c r="D61" s="328" t="s">
        <v>252</v>
      </c>
      <c r="E61" s="1058"/>
      <c r="F61" s="1058"/>
      <c r="G61" s="1185"/>
      <c r="H61" s="26">
        <f>VLOOKUP(C61,'Общий прайс'!$A:C,3,0)</f>
        <v>40388</v>
      </c>
      <c r="I61" s="96">
        <f>H61*(1-$I$8)</f>
        <v>28271.599999999999</v>
      </c>
      <c r="J61" s="1106"/>
      <c r="K61" s="1125"/>
    </row>
    <row r="62" spans="1:11" ht="15" customHeight="1">
      <c r="A62" s="1184"/>
      <c r="B62" s="132" t="s">
        <v>1695</v>
      </c>
      <c r="C62" s="35">
        <v>4993939</v>
      </c>
      <c r="D62" s="310" t="s">
        <v>253</v>
      </c>
      <c r="E62" s="1058"/>
      <c r="F62" s="1058"/>
      <c r="G62" s="1185"/>
      <c r="H62" s="26">
        <f>VLOOKUP(C62,'Общий прайс'!$A:C,3,0)</f>
        <v>40388</v>
      </c>
      <c r="I62" s="96">
        <f t="shared" si="6"/>
        <v>28271.599999999999</v>
      </c>
      <c r="J62" s="1106"/>
      <c r="K62" s="1125"/>
    </row>
  </sheetData>
  <mergeCells count="58">
    <mergeCell ref="A2:K2"/>
    <mergeCell ref="A7:A8"/>
    <mergeCell ref="B7:H8"/>
    <mergeCell ref="J13:J15"/>
    <mergeCell ref="J28:J36"/>
    <mergeCell ref="A11:K11"/>
    <mergeCell ref="A10:K10"/>
    <mergeCell ref="E13:E15"/>
    <mergeCell ref="F13:F15"/>
    <mergeCell ref="G13:G15"/>
    <mergeCell ref="A12:D12"/>
    <mergeCell ref="A13:A15"/>
    <mergeCell ref="A27:D27"/>
    <mergeCell ref="A26:K26"/>
    <mergeCell ref="E28:E36"/>
    <mergeCell ref="F28:F36"/>
    <mergeCell ref="G28:G36"/>
    <mergeCell ref="E38:E43"/>
    <mergeCell ref="A37:D37"/>
    <mergeCell ref="K27:K62"/>
    <mergeCell ref="E27:J27"/>
    <mergeCell ref="A28:A34"/>
    <mergeCell ref="J45:J52"/>
    <mergeCell ref="E45:E52"/>
    <mergeCell ref="F45:F52"/>
    <mergeCell ref="G45:G52"/>
    <mergeCell ref="E37:J37"/>
    <mergeCell ref="J38:J43"/>
    <mergeCell ref="F38:F43"/>
    <mergeCell ref="A44:D44"/>
    <mergeCell ref="A45:A51"/>
    <mergeCell ref="A38:A41"/>
    <mergeCell ref="G38:G43"/>
    <mergeCell ref="E44:J44"/>
    <mergeCell ref="A53:D53"/>
    <mergeCell ref="E53:J53"/>
    <mergeCell ref="A55:A62"/>
    <mergeCell ref="E54:E62"/>
    <mergeCell ref="F54:F62"/>
    <mergeCell ref="G54:G62"/>
    <mergeCell ref="J54:J62"/>
    <mergeCell ref="K12:K19"/>
    <mergeCell ref="A17:A19"/>
    <mergeCell ref="A16:D16"/>
    <mergeCell ref="E16:J16"/>
    <mergeCell ref="E17:E19"/>
    <mergeCell ref="F17:F19"/>
    <mergeCell ref="G17:G19"/>
    <mergeCell ref="J17:J19"/>
    <mergeCell ref="E12:J12"/>
    <mergeCell ref="A20:D20"/>
    <mergeCell ref="E20:J20"/>
    <mergeCell ref="K20:K24"/>
    <mergeCell ref="A21:A23"/>
    <mergeCell ref="E21:E24"/>
    <mergeCell ref="F21:F24"/>
    <mergeCell ref="G21:G24"/>
    <mergeCell ref="J21:J24"/>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59999389629810485"/>
  </sheetPr>
  <dimension ref="A1:K31"/>
  <sheetViews>
    <sheetView showGridLines="0" zoomScaleNormal="100" workbookViewId="0">
      <pane ySplit="9" topLeftCell="A10" activePane="bottomLeft" state="frozen"/>
      <selection pane="bottomLeft" activeCell="T31" sqref="T31"/>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5" customWidth="1"/>
    <col min="11" max="11" width="28.5703125" customWidth="1"/>
  </cols>
  <sheetData>
    <row r="1" spans="1:11" ht="11.25" customHeight="1">
      <c r="A1" s="76"/>
      <c r="B1" s="77"/>
      <c r="C1" s="77"/>
      <c r="D1" s="77"/>
      <c r="E1" s="77"/>
      <c r="F1" s="77"/>
      <c r="G1" s="77"/>
      <c r="H1" s="77"/>
      <c r="I1" s="77"/>
      <c r="J1" s="77"/>
      <c r="K1" s="78"/>
    </row>
    <row r="2" spans="1:11" ht="11.25" customHeight="1">
      <c r="A2" s="958" t="s">
        <v>52</v>
      </c>
      <c r="B2" s="959"/>
      <c r="C2" s="959"/>
      <c r="D2" s="959"/>
      <c r="E2" s="959"/>
      <c r="F2" s="959"/>
      <c r="G2" s="959"/>
      <c r="H2" s="959"/>
      <c r="I2" s="959"/>
      <c r="J2" s="959"/>
      <c r="K2" s="959"/>
    </row>
    <row r="3" spans="1:11" ht="1.5" customHeight="1">
      <c r="A3" s="79"/>
      <c r="B3" s="9"/>
      <c r="C3" s="9"/>
      <c r="D3" s="9"/>
      <c r="E3" s="9"/>
      <c r="F3" s="9"/>
      <c r="G3" s="9"/>
      <c r="H3" s="9"/>
      <c r="I3" s="9"/>
      <c r="J3" s="9"/>
      <c r="K3" s="123"/>
    </row>
    <row r="4" spans="1:11" ht="11.25" customHeight="1">
      <c r="A4" s="79"/>
      <c r="B4" s="9"/>
      <c r="C4" s="9"/>
      <c r="D4" s="9"/>
      <c r="E4" s="9"/>
      <c r="F4" s="9"/>
      <c r="G4" s="9"/>
      <c r="H4" s="9"/>
      <c r="I4" s="9"/>
      <c r="J4" s="9"/>
      <c r="K4" s="123"/>
    </row>
    <row r="5" spans="1:11" s="56" customFormat="1" ht="18.75" customHeight="1">
      <c r="A5" s="49" t="s">
        <v>193</v>
      </c>
      <c r="B5" s="42"/>
      <c r="C5" s="22"/>
      <c r="D5" s="22"/>
      <c r="E5" s="22"/>
      <c r="F5" s="22"/>
      <c r="G5" s="22"/>
      <c r="H5" s="22"/>
      <c r="I5" s="22"/>
      <c r="J5" s="22"/>
      <c r="K5" s="123"/>
    </row>
    <row r="6" spans="1:11" s="56" customFormat="1" ht="18.75" customHeight="1">
      <c r="A6" s="221" t="s">
        <v>3166</v>
      </c>
      <c r="B6" s="42"/>
      <c r="C6" s="22"/>
      <c r="D6" s="22"/>
      <c r="E6" s="22"/>
      <c r="F6" s="22"/>
      <c r="G6" s="22"/>
      <c r="H6" s="22"/>
      <c r="I6" s="22"/>
      <c r="J6" s="22"/>
      <c r="K6" s="123"/>
    </row>
    <row r="7" spans="1:11" s="56" customFormat="1" ht="18" customHeight="1">
      <c r="A7" s="1118" t="s">
        <v>1318</v>
      </c>
      <c r="B7" s="1056"/>
      <c r="C7" s="1056"/>
      <c r="D7" s="1056"/>
      <c r="E7" s="1056"/>
      <c r="F7" s="1056"/>
      <c r="G7" s="1056"/>
      <c r="H7" s="1056"/>
      <c r="I7" s="140" t="s">
        <v>188</v>
      </c>
      <c r="J7" s="55"/>
      <c r="K7" s="55"/>
    </row>
    <row r="8" spans="1:11" s="56" customFormat="1" ht="17.25" customHeight="1">
      <c r="A8" s="1119"/>
      <c r="B8" s="985"/>
      <c r="C8" s="985"/>
      <c r="D8" s="985"/>
      <c r="E8" s="985"/>
      <c r="F8" s="985"/>
      <c r="G8" s="985"/>
      <c r="H8" s="985"/>
      <c r="I8" s="231">
        <v>0.3</v>
      </c>
      <c r="J8" s="55"/>
      <c r="K8" s="55"/>
    </row>
    <row r="9" spans="1:11" ht="52.5" customHeight="1">
      <c r="A9" s="116" t="s">
        <v>26</v>
      </c>
      <c r="B9" s="116" t="s">
        <v>27</v>
      </c>
      <c r="C9" s="117" t="s">
        <v>10</v>
      </c>
      <c r="D9" s="118" t="s">
        <v>28</v>
      </c>
      <c r="E9" s="118" t="s">
        <v>29</v>
      </c>
      <c r="F9" s="118" t="s">
        <v>30</v>
      </c>
      <c r="G9" s="118" t="s">
        <v>231</v>
      </c>
      <c r="H9" s="117" t="s">
        <v>39</v>
      </c>
      <c r="I9" s="239" t="s">
        <v>190</v>
      </c>
      <c r="J9" s="118" t="s">
        <v>1281</v>
      </c>
      <c r="K9" s="119" t="s">
        <v>1284</v>
      </c>
    </row>
    <row r="10" spans="1:11" s="15" customFormat="1" ht="15" customHeight="1">
      <c r="A10" s="1002"/>
      <c r="B10" s="1190"/>
      <c r="C10" s="1190"/>
      <c r="D10" s="1190"/>
      <c r="E10" s="1190"/>
      <c r="F10" s="1190"/>
      <c r="G10" s="1190"/>
      <c r="H10" s="1190"/>
      <c r="I10" s="1190"/>
      <c r="J10" s="1190"/>
      <c r="K10" s="1191"/>
    </row>
    <row r="11" spans="1:11" s="15" customFormat="1" ht="15" customHeight="1">
      <c r="A11" s="864" t="s">
        <v>1307</v>
      </c>
      <c r="B11" s="917"/>
      <c r="C11" s="917"/>
      <c r="D11" s="917"/>
      <c r="E11" s="917"/>
      <c r="F11" s="917"/>
      <c r="G11" s="917"/>
      <c r="H11" s="917"/>
      <c r="I11" s="917"/>
      <c r="J11" s="917"/>
      <c r="K11" s="918"/>
    </row>
    <row r="12" spans="1:11" s="15" customFormat="1" ht="15" customHeight="1">
      <c r="A12" s="962" t="s">
        <v>1405</v>
      </c>
      <c r="B12" s="963"/>
      <c r="C12" s="963"/>
      <c r="D12" s="963"/>
      <c r="E12" s="979"/>
      <c r="F12" s="1123"/>
      <c r="G12" s="1123"/>
      <c r="H12" s="1123"/>
      <c r="I12" s="1123"/>
      <c r="J12" s="1124"/>
      <c r="K12" s="1192" t="s">
        <v>1303</v>
      </c>
    </row>
    <row r="13" spans="1:11" s="25" customFormat="1" ht="15" customHeight="1">
      <c r="A13" s="967"/>
      <c r="B13" s="104" t="s">
        <v>90</v>
      </c>
      <c r="C13" s="29">
        <v>4993123</v>
      </c>
      <c r="D13" s="33" t="s">
        <v>248</v>
      </c>
      <c r="E13" s="964" t="s">
        <v>94</v>
      </c>
      <c r="F13" s="964" t="s">
        <v>1403</v>
      </c>
      <c r="G13" s="964"/>
      <c r="H13" s="26">
        <f>VLOOKUP(C13,'Общий прайс'!$A:C,3,0)</f>
        <v>36088</v>
      </c>
      <c r="I13" s="96">
        <f>H13*(1-$I$8)</f>
        <v>25261.599999999999</v>
      </c>
      <c r="J13" s="1063" t="s">
        <v>1345</v>
      </c>
      <c r="K13" s="1006"/>
    </row>
    <row r="14" spans="1:11" s="25" customFormat="1" ht="15" customHeight="1">
      <c r="A14" s="968"/>
      <c r="B14" s="104" t="s">
        <v>91</v>
      </c>
      <c r="C14" s="29">
        <v>4993124</v>
      </c>
      <c r="D14" s="33" t="s">
        <v>249</v>
      </c>
      <c r="E14" s="965"/>
      <c r="F14" s="965"/>
      <c r="G14" s="965"/>
      <c r="H14" s="26">
        <f>VLOOKUP(C14,'Общий прайс'!$A:C,3,0)</f>
        <v>36088</v>
      </c>
      <c r="I14" s="96">
        <f t="shared" ref="I14:I31" si="0">H14*(1-$I$8)</f>
        <v>25261.599999999999</v>
      </c>
      <c r="J14" s="934"/>
      <c r="K14" s="1006"/>
    </row>
    <row r="15" spans="1:11" s="25" customFormat="1" ht="15" customHeight="1">
      <c r="A15" s="968"/>
      <c r="B15" s="104" t="s">
        <v>92</v>
      </c>
      <c r="C15" s="29">
        <v>4993125</v>
      </c>
      <c r="D15" s="33" t="s">
        <v>250</v>
      </c>
      <c r="E15" s="965"/>
      <c r="F15" s="965"/>
      <c r="G15" s="965"/>
      <c r="H15" s="26">
        <f>VLOOKUP(C15,'Общий прайс'!$A:C,3,0)</f>
        <v>36088</v>
      </c>
      <c r="I15" s="96">
        <f t="shared" si="0"/>
        <v>25261.599999999999</v>
      </c>
      <c r="J15" s="934"/>
      <c r="K15" s="1006"/>
    </row>
    <row r="16" spans="1:11" s="25" customFormat="1" ht="15" customHeight="1">
      <c r="A16" s="968"/>
      <c r="B16" s="104" t="s">
        <v>93</v>
      </c>
      <c r="C16" s="32">
        <v>4993137</v>
      </c>
      <c r="D16" s="33" t="s">
        <v>251</v>
      </c>
      <c r="E16" s="965"/>
      <c r="F16" s="965"/>
      <c r="G16" s="965"/>
      <c r="H16" s="26">
        <f>VLOOKUP(C16,'Общий прайс'!$A:C,3,0)</f>
        <v>36088</v>
      </c>
      <c r="I16" s="96">
        <f t="shared" si="0"/>
        <v>25261.599999999999</v>
      </c>
      <c r="J16" s="934"/>
      <c r="K16" s="1006"/>
    </row>
    <row r="17" spans="1:11" s="25" customFormat="1" ht="15" customHeight="1">
      <c r="A17" s="968"/>
      <c r="B17" s="104" t="s">
        <v>222</v>
      </c>
      <c r="C17" s="32">
        <v>4993208</v>
      </c>
      <c r="D17" s="33" t="s">
        <v>252</v>
      </c>
      <c r="E17" s="965"/>
      <c r="F17" s="965"/>
      <c r="G17" s="965"/>
      <c r="H17" s="26">
        <f>VLOOKUP(C17,'Общий прайс'!$A:C,3,0)</f>
        <v>36088</v>
      </c>
      <c r="I17" s="96">
        <f t="shared" si="0"/>
        <v>25261.599999999999</v>
      </c>
      <c r="J17" s="934"/>
      <c r="K17" s="1006"/>
    </row>
    <row r="18" spans="1:11" s="25" customFormat="1" ht="15" customHeight="1">
      <c r="A18" s="968"/>
      <c r="B18" s="104" t="s">
        <v>223</v>
      </c>
      <c r="C18" s="32">
        <v>4993209</v>
      </c>
      <c r="D18" s="33" t="s">
        <v>253</v>
      </c>
      <c r="E18" s="965"/>
      <c r="F18" s="965"/>
      <c r="G18" s="965"/>
      <c r="H18" s="26">
        <f>VLOOKUP(C18,'Общий прайс'!$A:C,3,0)</f>
        <v>36088</v>
      </c>
      <c r="I18" s="96">
        <f t="shared" si="0"/>
        <v>25261.599999999999</v>
      </c>
      <c r="J18" s="934"/>
      <c r="K18" s="1006"/>
    </row>
    <row r="19" spans="1:11" s="25" customFormat="1" ht="15" customHeight="1">
      <c r="A19" s="1066"/>
      <c r="B19" s="104" t="s">
        <v>224</v>
      </c>
      <c r="C19" s="32">
        <v>4993210</v>
      </c>
      <c r="D19" s="33" t="s">
        <v>254</v>
      </c>
      <c r="E19" s="965"/>
      <c r="F19" s="965"/>
      <c r="G19" s="965"/>
      <c r="H19" s="26">
        <f>VLOOKUP(C19,'Общий прайс'!$A:C,3,0)</f>
        <v>36088</v>
      </c>
      <c r="I19" s="96">
        <f t="shared" si="0"/>
        <v>25261.599999999999</v>
      </c>
      <c r="J19" s="934"/>
      <c r="K19" s="1006"/>
    </row>
    <row r="20" spans="1:11" s="25" customFormat="1" ht="15" customHeight="1">
      <c r="A20" s="641"/>
      <c r="B20" s="631" t="s">
        <v>2772</v>
      </c>
      <c r="C20" s="625">
        <v>4993576</v>
      </c>
      <c r="D20" s="626" t="s">
        <v>1749</v>
      </c>
      <c r="E20" s="965"/>
      <c r="F20" s="965"/>
      <c r="G20" s="965"/>
      <c r="H20" s="26">
        <f>VLOOKUP(C20,'Общий прайс'!$A:C,3,0)</f>
        <v>36088</v>
      </c>
      <c r="I20" s="96">
        <f t="shared" ref="I20" si="1">H20*(1-$I$8)</f>
        <v>25261.599999999999</v>
      </c>
      <c r="J20" s="1081"/>
      <c r="K20" s="1006"/>
    </row>
    <row r="21" spans="1:11" s="25" customFormat="1" ht="15" customHeight="1">
      <c r="A21" s="121" t="s">
        <v>93</v>
      </c>
      <c r="B21" s="104" t="s">
        <v>1731</v>
      </c>
      <c r="C21" s="32">
        <v>4993240</v>
      </c>
      <c r="D21" s="33" t="s">
        <v>255</v>
      </c>
      <c r="E21" s="966"/>
      <c r="F21" s="966"/>
      <c r="G21" s="966"/>
      <c r="H21" s="26">
        <f>VLOOKUP(C21,'Общий прайс'!$A:C,3,0)</f>
        <v>36088</v>
      </c>
      <c r="I21" s="96">
        <f t="shared" si="0"/>
        <v>25261.599999999999</v>
      </c>
      <c r="J21" s="934"/>
      <c r="K21" s="1193"/>
    </row>
    <row r="22" spans="1:11" s="25" customFormat="1" ht="15" customHeight="1"/>
    <row r="23" spans="1:11" s="25" customFormat="1" ht="15" customHeight="1">
      <c r="A23" s="894" t="s">
        <v>1308</v>
      </c>
      <c r="B23" s="912"/>
      <c r="C23" s="912"/>
      <c r="D23" s="912"/>
      <c r="E23" s="912"/>
      <c r="F23" s="912"/>
      <c r="G23" s="912"/>
      <c r="H23" s="912"/>
      <c r="I23" s="912"/>
      <c r="J23" s="912"/>
      <c r="K23" s="912"/>
    </row>
    <row r="24" spans="1:11" s="25" customFormat="1" ht="15" customHeight="1">
      <c r="A24" s="962" t="s">
        <v>1406</v>
      </c>
      <c r="B24" s="963"/>
      <c r="C24" s="963"/>
      <c r="D24" s="963"/>
      <c r="E24" s="1194"/>
      <c r="F24" s="1195"/>
      <c r="G24" s="1195"/>
      <c r="H24" s="1195"/>
      <c r="I24" s="1195"/>
      <c r="J24" s="1196"/>
      <c r="K24" s="902" t="s">
        <v>1330</v>
      </c>
    </row>
    <row r="25" spans="1:11" ht="15" customHeight="1">
      <c r="A25" s="985"/>
      <c r="B25" s="104" t="s">
        <v>1178</v>
      </c>
      <c r="C25" s="32">
        <v>4993710</v>
      </c>
      <c r="D25" s="33" t="s">
        <v>412</v>
      </c>
      <c r="E25" s="964" t="s">
        <v>829</v>
      </c>
      <c r="F25" s="964" t="s">
        <v>1404</v>
      </c>
      <c r="G25" s="964"/>
      <c r="H25" s="26">
        <f>VLOOKUP(C25,'Общий прайс'!$A:C,3,0)</f>
        <v>26388</v>
      </c>
      <c r="I25" s="96">
        <f t="shared" si="0"/>
        <v>18471.599999999999</v>
      </c>
      <c r="J25" s="1063" t="s">
        <v>2575</v>
      </c>
      <c r="K25" s="1197"/>
    </row>
    <row r="26" spans="1:11" ht="15" customHeight="1">
      <c r="A26" s="936"/>
      <c r="B26" s="104" t="s">
        <v>1179</v>
      </c>
      <c r="C26" s="32">
        <v>4993716</v>
      </c>
      <c r="D26" s="33" t="s">
        <v>413</v>
      </c>
      <c r="E26" s="965"/>
      <c r="F26" s="965"/>
      <c r="G26" s="965"/>
      <c r="H26" s="26">
        <f>VLOOKUP(C26,'Общий прайс'!$A:C,3,0)</f>
        <v>26388</v>
      </c>
      <c r="I26" s="96">
        <f t="shared" si="0"/>
        <v>18471.599999999999</v>
      </c>
      <c r="J26" s="934"/>
      <c r="K26" s="1197"/>
    </row>
    <row r="27" spans="1:11" ht="15" customHeight="1">
      <c r="A27" s="936"/>
      <c r="B27" s="104" t="s">
        <v>1180</v>
      </c>
      <c r="C27" s="32">
        <v>4993713</v>
      </c>
      <c r="D27" s="33" t="s">
        <v>416</v>
      </c>
      <c r="E27" s="965"/>
      <c r="F27" s="965"/>
      <c r="G27" s="965"/>
      <c r="H27" s="26">
        <f>VLOOKUP(C27,'Общий прайс'!$A:C,3,0)</f>
        <v>26388</v>
      </c>
      <c r="I27" s="96">
        <f t="shared" si="0"/>
        <v>18471.599999999999</v>
      </c>
      <c r="J27" s="934"/>
      <c r="K27" s="1197"/>
    </row>
    <row r="28" spans="1:11" ht="15" customHeight="1">
      <c r="A28" s="936"/>
      <c r="B28" s="104" t="s">
        <v>1181</v>
      </c>
      <c r="C28" s="32">
        <v>4993715</v>
      </c>
      <c r="D28" s="33" t="s">
        <v>830</v>
      </c>
      <c r="E28" s="965"/>
      <c r="F28" s="965"/>
      <c r="G28" s="965"/>
      <c r="H28" s="26">
        <f>VLOOKUP(C28,'Общий прайс'!$A:C,3,0)</f>
        <v>26388</v>
      </c>
      <c r="I28" s="96">
        <f t="shared" si="0"/>
        <v>18471.599999999999</v>
      </c>
      <c r="J28" s="934"/>
      <c r="K28" s="1197"/>
    </row>
    <row r="29" spans="1:11" ht="15" customHeight="1">
      <c r="A29" s="936"/>
      <c r="B29" s="104" t="s">
        <v>1182</v>
      </c>
      <c r="C29" s="32">
        <v>4993714</v>
      </c>
      <c r="D29" s="33" t="s">
        <v>828</v>
      </c>
      <c r="E29" s="965"/>
      <c r="F29" s="965"/>
      <c r="G29" s="965"/>
      <c r="H29" s="26">
        <f>VLOOKUP(C29,'Общий прайс'!$A:C,3,0)</f>
        <v>26388</v>
      </c>
      <c r="I29" s="96">
        <f t="shared" si="0"/>
        <v>18471.599999999999</v>
      </c>
      <c r="J29" s="934"/>
      <c r="K29" s="1197"/>
    </row>
    <row r="30" spans="1:11" ht="15" customHeight="1">
      <c r="A30" s="849"/>
      <c r="B30" s="104" t="s">
        <v>1183</v>
      </c>
      <c r="C30" s="32">
        <v>4993712</v>
      </c>
      <c r="D30" s="33" t="s">
        <v>417</v>
      </c>
      <c r="E30" s="965"/>
      <c r="F30" s="965"/>
      <c r="G30" s="965"/>
      <c r="H30" s="26">
        <f>VLOOKUP(C30,'Общий прайс'!$A:C,3,0)</f>
        <v>26388</v>
      </c>
      <c r="I30" s="96">
        <f t="shared" si="0"/>
        <v>18471.599999999999</v>
      </c>
      <c r="J30" s="934"/>
      <c r="K30" s="1197"/>
    </row>
    <row r="31" spans="1:11" ht="15" customHeight="1">
      <c r="A31" s="121" t="s">
        <v>1407</v>
      </c>
      <c r="B31" s="104" t="s">
        <v>1184</v>
      </c>
      <c r="C31" s="32">
        <v>4993717</v>
      </c>
      <c r="D31" s="33" t="s">
        <v>411</v>
      </c>
      <c r="E31" s="966"/>
      <c r="F31" s="966"/>
      <c r="G31" s="966"/>
      <c r="H31" s="26">
        <f>VLOOKUP(C31,'Общий прайс'!$A:C,3,0)</f>
        <v>26388</v>
      </c>
      <c r="I31" s="96">
        <f t="shared" si="0"/>
        <v>18471.599999999999</v>
      </c>
      <c r="J31" s="934"/>
      <c r="K31" s="1198"/>
    </row>
  </sheetData>
  <mergeCells count="22">
    <mergeCell ref="A2:K2"/>
    <mergeCell ref="A25:A30"/>
    <mergeCell ref="E24:J24"/>
    <mergeCell ref="A24:D24"/>
    <mergeCell ref="F13:F21"/>
    <mergeCell ref="F25:F31"/>
    <mergeCell ref="E13:E21"/>
    <mergeCell ref="E25:E31"/>
    <mergeCell ref="K24:K31"/>
    <mergeCell ref="G25:G31"/>
    <mergeCell ref="G13:G21"/>
    <mergeCell ref="J13:J21"/>
    <mergeCell ref="J25:J31"/>
    <mergeCell ref="A7:A8"/>
    <mergeCell ref="B7:H8"/>
    <mergeCell ref="A11:K11"/>
    <mergeCell ref="A23:K23"/>
    <mergeCell ref="A10:K10"/>
    <mergeCell ref="K12:K21"/>
    <mergeCell ref="E12:J12"/>
    <mergeCell ref="A12:D12"/>
    <mergeCell ref="A13:A19"/>
  </mergeCells>
  <pageMargins left="0" right="0" top="0" bottom="0" header="0" footer="0"/>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11"/>
    <pageSetUpPr fitToPage="1"/>
  </sheetPr>
  <dimension ref="A1:I37"/>
  <sheetViews>
    <sheetView showGridLines="0" zoomScaleNormal="100" zoomScaleSheetLayoutView="100" workbookViewId="0">
      <pane ySplit="5" topLeftCell="A32" activePane="bottomLeft" state="frozen"/>
      <selection pane="bottomLeft" activeCell="P36" sqref="P36"/>
    </sheetView>
  </sheetViews>
  <sheetFormatPr defaultColWidth="9.140625" defaultRowHeight="12"/>
  <cols>
    <col min="1" max="1" width="18.140625" style="250" customWidth="1"/>
    <col min="2" max="2" width="25" style="259" customWidth="1"/>
    <col min="3" max="3" width="14.28515625" style="260" customWidth="1"/>
    <col min="4" max="4" width="20" style="260" customWidth="1"/>
    <col min="5" max="5" width="7.85546875" style="261" customWidth="1"/>
    <col min="6" max="8" width="8.5703125" style="250" customWidth="1"/>
    <col min="9" max="9" width="28.7109375" style="250" customWidth="1"/>
    <col min="10" max="16384" width="9.140625" style="285"/>
  </cols>
  <sheetData>
    <row r="1" spans="1:9" ht="18.75" customHeight="1">
      <c r="A1" s="251"/>
      <c r="B1" s="252"/>
      <c r="C1" s="252"/>
      <c r="D1" s="839" t="s">
        <v>52</v>
      </c>
      <c r="E1" s="840"/>
      <c r="F1" s="840"/>
      <c r="G1" s="840"/>
      <c r="H1" s="840"/>
      <c r="I1" s="840"/>
    </row>
    <row r="2" spans="1:9" ht="18.75" customHeight="1">
      <c r="A2" s="253"/>
      <c r="B2" s="254"/>
      <c r="C2" s="254"/>
      <c r="D2" s="837"/>
      <c r="E2" s="838"/>
      <c r="F2" s="838"/>
      <c r="G2" s="838"/>
      <c r="H2" s="838"/>
      <c r="I2" s="838"/>
    </row>
    <row r="3" spans="1:9" ht="18.75" customHeight="1">
      <c r="A3" s="291" t="s">
        <v>425</v>
      </c>
      <c r="B3" s="292"/>
      <c r="C3" s="255" t="s">
        <v>51</v>
      </c>
      <c r="D3" s="255"/>
      <c r="E3" s="254"/>
      <c r="F3" s="146" t="s">
        <v>188</v>
      </c>
      <c r="G3" s="256"/>
      <c r="H3" s="256"/>
      <c r="I3" s="256"/>
    </row>
    <row r="4" spans="1:9" ht="18.75" customHeight="1">
      <c r="A4" s="221" t="s">
        <v>3166</v>
      </c>
      <c r="B4" s="293"/>
      <c r="C4" s="257"/>
      <c r="D4" s="257"/>
      <c r="E4" s="136"/>
      <c r="F4" s="263">
        <v>0.3</v>
      </c>
      <c r="G4" s="258"/>
      <c r="H4" s="258"/>
      <c r="I4" s="258"/>
    </row>
    <row r="5" spans="1:9" s="286" customFormat="1" ht="52.5" customHeight="1">
      <c r="A5" s="116" t="s">
        <v>9</v>
      </c>
      <c r="B5" s="116" t="s">
        <v>68</v>
      </c>
      <c r="C5" s="117" t="s">
        <v>10</v>
      </c>
      <c r="D5" s="118" t="s">
        <v>19</v>
      </c>
      <c r="E5" s="118" t="s">
        <v>39</v>
      </c>
      <c r="F5" s="249" t="s">
        <v>189</v>
      </c>
      <c r="G5" s="118" t="s">
        <v>18</v>
      </c>
      <c r="H5" s="118" t="s">
        <v>20</v>
      </c>
      <c r="I5" s="118" t="s">
        <v>40</v>
      </c>
    </row>
    <row r="6" spans="1:9" s="287" customFormat="1" ht="15" customHeight="1">
      <c r="A6" s="844" t="s">
        <v>1500</v>
      </c>
      <c r="B6" s="845"/>
      <c r="C6" s="845"/>
      <c r="D6" s="845"/>
      <c r="E6" s="845"/>
      <c r="F6" s="845"/>
      <c r="G6" s="845"/>
      <c r="H6" s="845"/>
      <c r="I6" s="846"/>
    </row>
    <row r="7" spans="1:9" s="287" customFormat="1" ht="99" customHeight="1">
      <c r="A7" s="29"/>
      <c r="B7" s="29" t="s">
        <v>510</v>
      </c>
      <c r="C7" s="29">
        <v>4996237</v>
      </c>
      <c r="D7" s="34" t="s">
        <v>21</v>
      </c>
      <c r="E7" s="26">
        <f>VLOOKUP(C7,'Общий прайс'!$A$8:C945,3,0)</f>
        <v>6788</v>
      </c>
      <c r="F7" s="97">
        <f>E7*(1-$F$4)</f>
        <v>4751.5999999999995</v>
      </c>
      <c r="G7" s="29">
        <v>61</v>
      </c>
      <c r="H7" s="29">
        <v>89</v>
      </c>
      <c r="I7" s="847" t="s">
        <v>1234</v>
      </c>
    </row>
    <row r="8" spans="1:9" s="287" customFormat="1" ht="99" customHeight="1">
      <c r="A8" s="29"/>
      <c r="B8" s="29" t="s">
        <v>510</v>
      </c>
      <c r="C8" s="29">
        <v>4996236</v>
      </c>
      <c r="D8" s="34" t="s">
        <v>22</v>
      </c>
      <c r="E8" s="26">
        <f>VLOOKUP(C8,'Общий прайс'!$A$8:C946,3,0)</f>
        <v>8188</v>
      </c>
      <c r="F8" s="97">
        <f>E8*(1-$F$4)</f>
        <v>5731.5999999999995</v>
      </c>
      <c r="G8" s="29">
        <v>61</v>
      </c>
      <c r="H8" s="29">
        <v>127</v>
      </c>
      <c r="I8" s="848"/>
    </row>
    <row r="9" spans="1:9" s="287" customFormat="1" ht="99" customHeight="1">
      <c r="A9" s="29"/>
      <c r="B9" s="29" t="s">
        <v>510</v>
      </c>
      <c r="C9" s="29">
        <v>4996235</v>
      </c>
      <c r="D9" s="34" t="s">
        <v>1232</v>
      </c>
      <c r="E9" s="26">
        <f>VLOOKUP(C9,'Общий прайс'!$A$8:C948,3,0)</f>
        <v>10988</v>
      </c>
      <c r="F9" s="97">
        <f>E9*(1-$F$4)</f>
        <v>7691.5999999999995</v>
      </c>
      <c r="G9" s="29">
        <v>61</v>
      </c>
      <c r="H9" s="29">
        <v>170</v>
      </c>
      <c r="I9" s="848"/>
    </row>
    <row r="10" spans="1:9" s="287" customFormat="1" ht="99" customHeight="1">
      <c r="A10" s="29"/>
      <c r="B10" s="29" t="s">
        <v>510</v>
      </c>
      <c r="C10" s="29">
        <v>4996234</v>
      </c>
      <c r="D10" s="34" t="s">
        <v>23</v>
      </c>
      <c r="E10" s="26">
        <f>VLOOKUP(C10,'Общий прайс'!$A$8:C949,3,0)</f>
        <v>12488</v>
      </c>
      <c r="F10" s="97">
        <f>E10*(1-$F$4)</f>
        <v>8741.5999999999985</v>
      </c>
      <c r="G10" s="29">
        <v>61</v>
      </c>
      <c r="H10" s="29">
        <v>203</v>
      </c>
      <c r="I10" s="848"/>
    </row>
    <row r="11" spans="1:9" s="287" customFormat="1" ht="99" customHeight="1">
      <c r="A11" s="29"/>
      <c r="B11" s="34" t="s">
        <v>1226</v>
      </c>
      <c r="C11" s="34">
        <v>4996233</v>
      </c>
      <c r="D11" s="34" t="s">
        <v>1233</v>
      </c>
      <c r="E11" s="26">
        <f>VLOOKUP(C11,'Общий прайс'!$A$8:C950,3,0)</f>
        <v>41588</v>
      </c>
      <c r="F11" s="97">
        <f>E11*(1-$F$4)</f>
        <v>29111.599999999999</v>
      </c>
      <c r="G11" s="29">
        <v>61</v>
      </c>
      <c r="H11" s="34"/>
      <c r="I11" s="849"/>
    </row>
    <row r="12" spans="1:9" s="287" customFormat="1" ht="15" customHeight="1">
      <c r="A12" s="264"/>
      <c r="B12" s="265"/>
      <c r="C12" s="265"/>
      <c r="D12" s="265"/>
      <c r="E12" s="177"/>
      <c r="F12" s="266"/>
      <c r="G12" s="265"/>
      <c r="H12" s="265"/>
      <c r="I12" s="265"/>
    </row>
    <row r="13" spans="1:9" s="287" customFormat="1" ht="15" customHeight="1">
      <c r="A13" s="834" t="s">
        <v>1501</v>
      </c>
      <c r="B13" s="835"/>
      <c r="C13" s="835"/>
      <c r="D13" s="835"/>
      <c r="E13" s="835"/>
      <c r="F13" s="835"/>
      <c r="G13" s="835"/>
      <c r="H13" s="835"/>
      <c r="I13" s="836"/>
    </row>
    <row r="14" spans="1:9" s="287" customFormat="1" ht="99" customHeight="1">
      <c r="A14" s="39"/>
      <c r="B14" s="32" t="s">
        <v>516</v>
      </c>
      <c r="C14" s="104">
        <v>4992002</v>
      </c>
      <c r="D14" s="104" t="s">
        <v>1496</v>
      </c>
      <c r="E14" s="26">
        <f>VLOOKUP(C14,'Общий прайс'!$A$8:C953,3,0)</f>
        <v>6788</v>
      </c>
      <c r="F14" s="97">
        <f>E14*(1-$F$4)</f>
        <v>4751.5999999999995</v>
      </c>
      <c r="G14" s="268">
        <v>61</v>
      </c>
      <c r="H14" s="30">
        <v>127</v>
      </c>
      <c r="I14" s="850" t="s">
        <v>1497</v>
      </c>
    </row>
    <row r="15" spans="1:9" s="287" customFormat="1" ht="99" customHeight="1">
      <c r="A15" s="39"/>
      <c r="B15" s="32" t="s">
        <v>516</v>
      </c>
      <c r="C15" s="104">
        <v>4992005</v>
      </c>
      <c r="D15" s="104" t="s">
        <v>1498</v>
      </c>
      <c r="E15" s="26">
        <f>VLOOKUP(C15,'Общий прайс'!$A$8:C954,3,0)</f>
        <v>8188</v>
      </c>
      <c r="F15" s="97">
        <f>E15*(1-$F$4)</f>
        <v>5731.5999999999995</v>
      </c>
      <c r="G15" s="268">
        <v>61</v>
      </c>
      <c r="H15" s="30">
        <v>203</v>
      </c>
      <c r="I15" s="851"/>
    </row>
    <row r="16" spans="1:9" s="287" customFormat="1" ht="99" customHeight="1">
      <c r="A16" s="39"/>
      <c r="B16" s="32" t="s">
        <v>516</v>
      </c>
      <c r="C16" s="104">
        <v>4992001</v>
      </c>
      <c r="D16" s="104" t="s">
        <v>1499</v>
      </c>
      <c r="E16" s="26">
        <f>VLOOKUP(C16,'Общий прайс'!$A$8:C955,3,0)</f>
        <v>5388</v>
      </c>
      <c r="F16" s="97">
        <f>E16*(1-$F$4)</f>
        <v>3771.6</v>
      </c>
      <c r="G16" s="268">
        <v>61</v>
      </c>
      <c r="H16" s="30">
        <v>89</v>
      </c>
      <c r="I16" s="852"/>
    </row>
    <row r="17" spans="1:9" s="287" customFormat="1" ht="15" customHeight="1">
      <c r="A17" s="269"/>
      <c r="B17" s="270"/>
      <c r="C17" s="271"/>
      <c r="D17" s="271"/>
      <c r="E17" s="272"/>
      <c r="F17" s="266"/>
      <c r="G17" s="272"/>
      <c r="H17" s="273"/>
      <c r="I17" s="274"/>
    </row>
    <row r="18" spans="1:9" s="287" customFormat="1" ht="15" customHeight="1">
      <c r="A18" s="834" t="s">
        <v>1502</v>
      </c>
      <c r="B18" s="835"/>
      <c r="C18" s="835"/>
      <c r="D18" s="835"/>
      <c r="E18" s="835"/>
      <c r="F18" s="835"/>
      <c r="G18" s="835"/>
      <c r="H18" s="835"/>
      <c r="I18" s="836"/>
    </row>
    <row r="19" spans="1:9" s="284" customFormat="1" ht="99" customHeight="1">
      <c r="A19" s="39"/>
      <c r="B19" s="32" t="s">
        <v>506</v>
      </c>
      <c r="C19" s="104" t="s">
        <v>0</v>
      </c>
      <c r="D19" s="104" t="s">
        <v>1259</v>
      </c>
      <c r="E19" s="26">
        <f>VLOOKUP(C19,'Общий прайс'!$A$7:C958,3,0)</f>
        <v>3988.0000000000005</v>
      </c>
      <c r="F19" s="97">
        <f>E19*(1-$F$4)</f>
        <v>2791.6000000000004</v>
      </c>
      <c r="G19" s="36">
        <v>59</v>
      </c>
      <c r="H19" s="30">
        <v>89</v>
      </c>
      <c r="I19" s="843" t="s">
        <v>1495</v>
      </c>
    </row>
    <row r="20" spans="1:9" s="284" customFormat="1" ht="99" customHeight="1">
      <c r="A20" s="39"/>
      <c r="B20" s="32" t="s">
        <v>506</v>
      </c>
      <c r="C20" s="104" t="s">
        <v>1</v>
      </c>
      <c r="D20" s="104" t="s">
        <v>1260</v>
      </c>
      <c r="E20" s="26">
        <f>VLOOKUP(C20,'Общий прайс'!$A$7:C959,3,0)</f>
        <v>5388</v>
      </c>
      <c r="F20" s="97">
        <f>E20*(1-$F$4)</f>
        <v>3771.6</v>
      </c>
      <c r="G20" s="36">
        <v>59</v>
      </c>
      <c r="H20" s="30">
        <v>127</v>
      </c>
      <c r="I20" s="843"/>
    </row>
    <row r="21" spans="1:9" s="284" customFormat="1" ht="99" customHeight="1">
      <c r="A21" s="39"/>
      <c r="B21" s="32" t="s">
        <v>506</v>
      </c>
      <c r="C21" s="104" t="s">
        <v>3</v>
      </c>
      <c r="D21" s="104" t="s">
        <v>1261</v>
      </c>
      <c r="E21" s="26">
        <f>VLOOKUP(C21,'Общий прайс'!$A$7:C960,3,0)</f>
        <v>6788</v>
      </c>
      <c r="F21" s="97">
        <f>E21*(1-$F$4)</f>
        <v>4751.5999999999995</v>
      </c>
      <c r="G21" s="36">
        <v>59</v>
      </c>
      <c r="H21" s="30">
        <v>203</v>
      </c>
      <c r="I21" s="843"/>
    </row>
    <row r="22" spans="1:9" s="284" customFormat="1" ht="15" customHeight="1">
      <c r="A22" s="276"/>
      <c r="B22" s="277"/>
      <c r="C22" s="265"/>
      <c r="D22" s="265"/>
      <c r="E22" s="275"/>
      <c r="F22" s="278"/>
      <c r="G22" s="279"/>
      <c r="H22" s="280"/>
      <c r="I22" s="281"/>
    </row>
    <row r="23" spans="1:9" s="288" customFormat="1" ht="15" customHeight="1">
      <c r="A23" s="834" t="s">
        <v>1503</v>
      </c>
      <c r="B23" s="835"/>
      <c r="C23" s="835"/>
      <c r="D23" s="835"/>
      <c r="E23" s="835"/>
      <c r="F23" s="835"/>
      <c r="G23" s="835"/>
      <c r="H23" s="835"/>
      <c r="I23" s="836"/>
    </row>
    <row r="24" spans="1:9" s="284" customFormat="1" ht="99" customHeight="1">
      <c r="A24" s="289"/>
      <c r="B24" s="29" t="s">
        <v>517</v>
      </c>
      <c r="C24" s="29">
        <v>4992016</v>
      </c>
      <c r="D24" s="29" t="s">
        <v>21</v>
      </c>
      <c r="E24" s="26">
        <f>VLOOKUP(C24,'Общий прайс'!$A$7:C958,3,0)</f>
        <v>1388</v>
      </c>
      <c r="F24" s="97">
        <f>E24*(1-$F$4)</f>
        <v>971.59999999999991</v>
      </c>
      <c r="G24" s="69">
        <v>87</v>
      </c>
      <c r="H24" s="41">
        <v>75</v>
      </c>
      <c r="I24" s="842" t="s">
        <v>1791</v>
      </c>
    </row>
    <row r="25" spans="1:9" s="284" customFormat="1" ht="99" customHeight="1">
      <c r="A25" s="267"/>
      <c r="B25" s="29" t="s">
        <v>517</v>
      </c>
      <c r="C25" s="29">
        <v>4992017</v>
      </c>
      <c r="D25" s="29" t="s">
        <v>22</v>
      </c>
      <c r="E25" s="26">
        <f>VLOOKUP(C25,'Общий прайс'!$A$7:C959,3,0)</f>
        <v>2188</v>
      </c>
      <c r="F25" s="97">
        <f>E25*(1-$F$4)</f>
        <v>1531.6</v>
      </c>
      <c r="G25" s="69">
        <v>87</v>
      </c>
      <c r="H25" s="41">
        <v>125</v>
      </c>
      <c r="I25" s="842"/>
    </row>
    <row r="26" spans="1:9" s="284" customFormat="1" ht="99" customHeight="1">
      <c r="A26" s="267"/>
      <c r="B26" s="29" t="s">
        <v>517</v>
      </c>
      <c r="C26" s="29">
        <v>4992018</v>
      </c>
      <c r="D26" s="29" t="s">
        <v>23</v>
      </c>
      <c r="E26" s="26">
        <f>VLOOKUP(C26,'Общий прайс'!$A$7:C960,3,0)</f>
        <v>3988.0000000000005</v>
      </c>
      <c r="F26" s="97">
        <f>E26*(1-$F$4)</f>
        <v>2791.6000000000004</v>
      </c>
      <c r="G26" s="69">
        <v>87</v>
      </c>
      <c r="H26" s="41">
        <v>175</v>
      </c>
      <c r="I26" s="842"/>
    </row>
    <row r="27" spans="1:9" s="284" customFormat="1" ht="99" customHeight="1">
      <c r="A27" s="29"/>
      <c r="B27" s="34" t="s">
        <v>507</v>
      </c>
      <c r="C27" s="34">
        <v>4992019</v>
      </c>
      <c r="D27" s="34" t="s">
        <v>509</v>
      </c>
      <c r="E27" s="26">
        <f>VLOOKUP(C27,'Общий прайс'!$A$7:C961,3,0)</f>
        <v>10988</v>
      </c>
      <c r="F27" s="97">
        <f>E27*(1-$F$4)</f>
        <v>7691.5999999999995</v>
      </c>
      <c r="G27" s="69">
        <v>87</v>
      </c>
      <c r="H27" s="262"/>
      <c r="I27" s="262"/>
    </row>
    <row r="28" spans="1:9" s="284" customFormat="1" ht="15" customHeight="1">
      <c r="A28" s="264"/>
      <c r="B28" s="282"/>
      <c r="C28" s="282"/>
      <c r="D28" s="282"/>
      <c r="E28" s="282"/>
      <c r="F28" s="278"/>
      <c r="G28" s="282"/>
      <c r="H28" s="282"/>
      <c r="I28" s="282"/>
    </row>
    <row r="29" spans="1:9" s="288" customFormat="1" ht="15" customHeight="1">
      <c r="A29" s="834" t="s">
        <v>1504</v>
      </c>
      <c r="B29" s="835"/>
      <c r="C29" s="835"/>
      <c r="D29" s="835"/>
      <c r="E29" s="835"/>
      <c r="F29" s="835"/>
      <c r="G29" s="835"/>
      <c r="H29" s="835"/>
      <c r="I29" s="836"/>
    </row>
    <row r="30" spans="1:9" s="284" customFormat="1" ht="99" customHeight="1">
      <c r="A30" s="267"/>
      <c r="B30" s="29" t="s">
        <v>518</v>
      </c>
      <c r="C30" s="29">
        <v>4992020</v>
      </c>
      <c r="D30" s="29" t="s">
        <v>21</v>
      </c>
      <c r="E30" s="26">
        <f>VLOOKUP(C30,'Общий прайс'!$A$8:C1005,3,0)</f>
        <v>1388</v>
      </c>
      <c r="F30" s="290">
        <f>E30*(1-$F$4)</f>
        <v>971.59999999999991</v>
      </c>
      <c r="G30" s="69">
        <v>87</v>
      </c>
      <c r="H30" s="41">
        <v>75</v>
      </c>
      <c r="I30" s="841" t="s">
        <v>1792</v>
      </c>
    </row>
    <row r="31" spans="1:9" s="284" customFormat="1" ht="99" customHeight="1">
      <c r="A31" s="267"/>
      <c r="B31" s="29" t="s">
        <v>518</v>
      </c>
      <c r="C31" s="29">
        <v>4992021</v>
      </c>
      <c r="D31" s="29" t="s">
        <v>22</v>
      </c>
      <c r="E31" s="26">
        <f>VLOOKUP(C31,'Общий прайс'!$A$8:C1006,3,0)</f>
        <v>2188</v>
      </c>
      <c r="F31" s="290">
        <f>E31*(1-$F$4)</f>
        <v>1531.6</v>
      </c>
      <c r="G31" s="69">
        <v>87</v>
      </c>
      <c r="H31" s="41">
        <v>125</v>
      </c>
      <c r="I31" s="841"/>
    </row>
    <row r="32" spans="1:9" s="284" customFormat="1" ht="99" customHeight="1">
      <c r="A32" s="267"/>
      <c r="B32" s="29" t="s">
        <v>518</v>
      </c>
      <c r="C32" s="29">
        <v>4992022</v>
      </c>
      <c r="D32" s="29" t="s">
        <v>23</v>
      </c>
      <c r="E32" s="26">
        <f>VLOOKUP(C32,'Общий прайс'!$A$8:C1007,3,0)</f>
        <v>3988.0000000000005</v>
      </c>
      <c r="F32" s="290">
        <f>E32*(1-$F$4)</f>
        <v>2791.6000000000004</v>
      </c>
      <c r="G32" s="69">
        <v>87</v>
      </c>
      <c r="H32" s="41">
        <v>175</v>
      </c>
      <c r="I32" s="841"/>
    </row>
    <row r="33" spans="1:9" s="284" customFormat="1" ht="99" customHeight="1">
      <c r="A33" s="34"/>
      <c r="B33" s="34" t="s">
        <v>508</v>
      </c>
      <c r="C33" s="34">
        <v>4992023</v>
      </c>
      <c r="D33" s="34" t="s">
        <v>1506</v>
      </c>
      <c r="E33" s="26">
        <f>VLOOKUP(C33,'Общий прайс'!$A$8:C1008,3,0)</f>
        <v>10988</v>
      </c>
      <c r="F33" s="290">
        <f>E33*(1-$F$4)</f>
        <v>7691.5999999999995</v>
      </c>
      <c r="G33" s="69">
        <v>87</v>
      </c>
      <c r="H33" s="34"/>
      <c r="I33" s="34"/>
    </row>
    <row r="34" spans="1:9" s="284" customFormat="1" ht="15" customHeight="1">
      <c r="A34" s="283"/>
      <c r="B34" s="282"/>
      <c r="C34" s="282"/>
      <c r="D34" s="282"/>
      <c r="E34" s="282"/>
      <c r="F34" s="278"/>
      <c r="G34" s="282"/>
      <c r="H34" s="282"/>
      <c r="I34" s="282"/>
    </row>
    <row r="35" spans="1:9" s="284" customFormat="1" ht="15" customHeight="1">
      <c r="A35" s="834" t="s">
        <v>1505</v>
      </c>
      <c r="B35" s="835"/>
      <c r="C35" s="835"/>
      <c r="D35" s="835"/>
      <c r="E35" s="835"/>
      <c r="F35" s="835"/>
      <c r="G35" s="835"/>
      <c r="H35" s="835"/>
      <c r="I35" s="836"/>
    </row>
    <row r="36" spans="1:9" s="284" customFormat="1" ht="99" customHeight="1">
      <c r="A36" s="37"/>
      <c r="B36" s="104" t="s">
        <v>4</v>
      </c>
      <c r="C36" s="321" t="s">
        <v>4</v>
      </c>
      <c r="D36" s="38"/>
      <c r="E36" s="26">
        <f>VLOOKUP(C36,'Общий прайс'!A7:C1269,3,0)</f>
        <v>5388</v>
      </c>
      <c r="F36" s="290">
        <f>E36*(1-$F$4)</f>
        <v>3771.6</v>
      </c>
      <c r="G36" s="32"/>
      <c r="H36" s="32"/>
      <c r="I36" s="311" t="s">
        <v>1702</v>
      </c>
    </row>
    <row r="37" spans="1:9" s="284" customFormat="1" ht="15" customHeight="1">
      <c r="A37" s="312"/>
      <c r="B37" s="313"/>
      <c r="C37" s="313"/>
      <c r="D37" s="314"/>
      <c r="E37" s="315"/>
      <c r="F37" s="316"/>
      <c r="G37" s="314"/>
      <c r="H37" s="314"/>
      <c r="I37" s="317"/>
    </row>
  </sheetData>
  <mergeCells count="13">
    <mergeCell ref="A35:I35"/>
    <mergeCell ref="D2:I2"/>
    <mergeCell ref="D1:I1"/>
    <mergeCell ref="I30:I32"/>
    <mergeCell ref="I24:I26"/>
    <mergeCell ref="I19:I21"/>
    <mergeCell ref="A6:I6"/>
    <mergeCell ref="I7:I11"/>
    <mergeCell ref="I14:I16"/>
    <mergeCell ref="A13:I13"/>
    <mergeCell ref="A18:I18"/>
    <mergeCell ref="A23:I23"/>
    <mergeCell ref="A29:I29"/>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N1089"/>
  <sheetViews>
    <sheetView tabSelected="1" zoomScaleNormal="100" workbookViewId="0">
      <pane ySplit="7" topLeftCell="A8" activePane="bottomLeft" state="frozen"/>
      <selection pane="bottomLeft" activeCell="J11" sqref="J11"/>
    </sheetView>
  </sheetViews>
  <sheetFormatPr defaultColWidth="9.140625" defaultRowHeight="12.75" customHeight="1"/>
  <cols>
    <col min="1" max="1" width="18.7109375" style="80" customWidth="1"/>
    <col min="2" max="2" width="130.140625" style="227" bestFit="1" customWidth="1"/>
    <col min="3" max="4" width="9.5703125" style="51" customWidth="1"/>
    <col min="5" max="5" width="9.140625" style="50"/>
    <col min="6" max="6" width="13.140625" style="50" customWidth="1"/>
    <col min="7" max="16384" width="9.140625" style="50"/>
  </cols>
  <sheetData>
    <row r="1" spans="1:14" ht="11.25" customHeight="1">
      <c r="A1" s="240"/>
      <c r="B1" s="241"/>
      <c r="C1" s="242"/>
      <c r="D1" s="242"/>
      <c r="E1" s="243"/>
      <c r="F1" s="243"/>
      <c r="G1" s="398"/>
      <c r="H1" s="398"/>
      <c r="I1" s="398"/>
      <c r="J1" s="398"/>
      <c r="K1" s="398"/>
      <c r="L1" s="398"/>
      <c r="M1" s="398"/>
      <c r="N1" s="398"/>
    </row>
    <row r="2" spans="1:14" ht="11.25" customHeight="1">
      <c r="A2" s="1199" t="s">
        <v>52</v>
      </c>
      <c r="B2" s="839"/>
      <c r="C2" s="839"/>
      <c r="D2" s="839"/>
      <c r="E2" s="839"/>
      <c r="F2" s="839"/>
      <c r="G2" s="398"/>
      <c r="H2" s="398"/>
      <c r="I2" s="398"/>
      <c r="J2" s="398"/>
      <c r="K2" s="398"/>
      <c r="L2" s="398"/>
      <c r="M2" s="398"/>
      <c r="N2" s="398"/>
    </row>
    <row r="3" spans="1:14" ht="1.5" customHeight="1">
      <c r="A3" s="240"/>
      <c r="B3" s="241"/>
      <c r="C3" s="242"/>
      <c r="D3" s="242"/>
      <c r="E3" s="243"/>
      <c r="F3" s="243"/>
      <c r="G3" s="398"/>
      <c r="H3" s="398"/>
      <c r="I3" s="398"/>
      <c r="J3" s="398"/>
      <c r="K3" s="398"/>
      <c r="L3" s="398"/>
      <c r="M3" s="398"/>
      <c r="N3" s="398"/>
    </row>
    <row r="4" spans="1:14" ht="11.25" customHeight="1">
      <c r="A4" s="240"/>
      <c r="B4" s="244"/>
      <c r="C4" s="242"/>
      <c r="D4" s="242"/>
      <c r="E4" s="243"/>
      <c r="F4" s="243"/>
      <c r="G4" s="398"/>
      <c r="H4" s="398"/>
      <c r="I4" s="398"/>
      <c r="J4" s="398"/>
      <c r="K4" s="398"/>
      <c r="L4" s="398"/>
      <c r="M4" s="398"/>
      <c r="N4" s="398"/>
    </row>
    <row r="5" spans="1:14" ht="18.75" customHeight="1">
      <c r="A5" s="221" t="s">
        <v>3166</v>
      </c>
      <c r="B5" s="42"/>
      <c r="C5" s="297"/>
      <c r="D5" s="146" t="s">
        <v>188</v>
      </c>
      <c r="G5" s="398"/>
      <c r="H5" s="398"/>
      <c r="I5" s="398"/>
      <c r="J5" s="398"/>
      <c r="K5" s="398"/>
      <c r="L5" s="398"/>
      <c r="M5" s="398"/>
      <c r="N5" s="398"/>
    </row>
    <row r="6" spans="1:14" ht="18.75" customHeight="1">
      <c r="A6" s="246"/>
      <c r="B6" s="245"/>
      <c r="C6" s="298"/>
      <c r="D6" s="147">
        <v>0.3</v>
      </c>
      <c r="G6" s="398"/>
      <c r="H6" s="398"/>
      <c r="I6" s="398"/>
      <c r="J6" s="398"/>
      <c r="K6" s="398"/>
      <c r="L6" s="398"/>
      <c r="M6" s="398"/>
      <c r="N6" s="398"/>
    </row>
    <row r="7" spans="1:14" ht="52.5" customHeight="1">
      <c r="A7" s="402" t="s">
        <v>10</v>
      </c>
      <c r="B7" s="403" t="s">
        <v>235</v>
      </c>
      <c r="C7" s="404" t="s">
        <v>1890</v>
      </c>
      <c r="D7" s="404" t="s">
        <v>190</v>
      </c>
      <c r="E7" s="404" t="s">
        <v>825</v>
      </c>
      <c r="F7" s="404" t="s">
        <v>826</v>
      </c>
      <c r="G7" s="398"/>
      <c r="H7" s="398"/>
      <c r="I7" s="398"/>
      <c r="J7" s="398"/>
      <c r="K7" s="398"/>
      <c r="L7" s="398"/>
      <c r="M7" s="398"/>
      <c r="N7" s="398"/>
    </row>
    <row r="8" spans="1:14" ht="12.75" customHeight="1">
      <c r="A8" s="409">
        <v>4957093</v>
      </c>
      <c r="B8" s="405" t="s">
        <v>2361</v>
      </c>
      <c r="C8" s="397">
        <v>8688</v>
      </c>
      <c r="D8" s="397">
        <f>C8*(1-$D$6)</f>
        <v>6081.5999999999995</v>
      </c>
      <c r="E8" s="395"/>
      <c r="F8" s="395"/>
      <c r="G8" s="398"/>
      <c r="H8" s="398"/>
      <c r="I8" s="398"/>
      <c r="J8" s="398"/>
      <c r="K8" s="398"/>
      <c r="L8" s="398"/>
      <c r="M8" s="398"/>
      <c r="N8" s="398"/>
    </row>
    <row r="9" spans="1:14" ht="12.75" customHeight="1">
      <c r="A9" s="405">
        <v>4998039</v>
      </c>
      <c r="B9" s="405" t="s">
        <v>2355</v>
      </c>
      <c r="C9" s="397">
        <v>5288</v>
      </c>
      <c r="D9" s="397">
        <f t="shared" ref="D9:D72" si="0">C9*(1-$D$6)</f>
        <v>3701.6</v>
      </c>
      <c r="E9" s="395"/>
      <c r="F9" s="395"/>
      <c r="G9" s="398"/>
      <c r="H9" s="398"/>
      <c r="I9" s="398"/>
      <c r="J9" s="398"/>
      <c r="K9" s="398"/>
      <c r="L9" s="398"/>
      <c r="M9" s="398"/>
      <c r="N9" s="398"/>
    </row>
    <row r="10" spans="1:14" ht="12.75" customHeight="1">
      <c r="A10" s="405">
        <v>4956485</v>
      </c>
      <c r="B10" s="405" t="s">
        <v>2359</v>
      </c>
      <c r="C10" s="397">
        <v>5388</v>
      </c>
      <c r="D10" s="397">
        <f t="shared" si="0"/>
        <v>3771.6</v>
      </c>
      <c r="E10" s="395"/>
      <c r="F10" s="395"/>
      <c r="G10" s="398"/>
      <c r="H10" s="398"/>
      <c r="I10" s="398"/>
      <c r="J10" s="398"/>
      <c r="K10" s="398"/>
      <c r="L10" s="398"/>
      <c r="M10" s="398"/>
      <c r="N10" s="398"/>
    </row>
    <row r="11" spans="1:14" ht="12.75" customHeight="1">
      <c r="A11" s="405">
        <v>4956471</v>
      </c>
      <c r="B11" s="405" t="s">
        <v>2351</v>
      </c>
      <c r="C11" s="397">
        <v>6288</v>
      </c>
      <c r="D11" s="397">
        <f t="shared" si="0"/>
        <v>4401.5999999999995</v>
      </c>
      <c r="E11" s="395"/>
      <c r="F11" s="395"/>
      <c r="G11" s="398"/>
      <c r="H11" s="398"/>
      <c r="I11" s="398"/>
      <c r="J11" s="398"/>
      <c r="K11" s="398"/>
      <c r="L11" s="398"/>
      <c r="M11" s="398"/>
      <c r="N11" s="398"/>
    </row>
    <row r="12" spans="1:14" ht="12.75" customHeight="1">
      <c r="A12" s="405">
        <v>4956475</v>
      </c>
      <c r="B12" s="405" t="s">
        <v>2365</v>
      </c>
      <c r="C12" s="397">
        <v>3688.0000000000005</v>
      </c>
      <c r="D12" s="397">
        <f t="shared" si="0"/>
        <v>2581.6000000000004</v>
      </c>
      <c r="E12" s="395"/>
      <c r="F12" s="395"/>
      <c r="G12" s="398"/>
      <c r="H12" s="398"/>
      <c r="I12" s="398"/>
      <c r="J12" s="398"/>
      <c r="K12" s="398"/>
      <c r="L12" s="398"/>
      <c r="M12" s="398"/>
      <c r="N12" s="398"/>
    </row>
    <row r="13" spans="1:14" ht="12.75" customHeight="1">
      <c r="A13" s="405">
        <v>4956470</v>
      </c>
      <c r="B13" s="405" t="s">
        <v>2352</v>
      </c>
      <c r="C13" s="397">
        <v>6288</v>
      </c>
      <c r="D13" s="397">
        <f t="shared" si="0"/>
        <v>4401.5999999999995</v>
      </c>
      <c r="E13" s="395"/>
      <c r="F13" s="395"/>
      <c r="G13" s="398"/>
      <c r="H13" s="398"/>
      <c r="I13" s="398"/>
      <c r="J13" s="398"/>
      <c r="K13" s="398"/>
      <c r="L13" s="398"/>
      <c r="M13" s="398"/>
      <c r="N13" s="398"/>
    </row>
    <row r="14" spans="1:14" ht="12.75" customHeight="1">
      <c r="A14" s="405">
        <v>4956468</v>
      </c>
      <c r="B14" s="405" t="s">
        <v>2353</v>
      </c>
      <c r="C14" s="397">
        <v>4088</v>
      </c>
      <c r="D14" s="397">
        <f t="shared" si="0"/>
        <v>2861.6</v>
      </c>
      <c r="E14" s="395"/>
      <c r="F14" s="395"/>
      <c r="G14" s="398"/>
      <c r="H14" s="398"/>
      <c r="I14" s="398"/>
      <c r="J14" s="398"/>
      <c r="K14" s="398"/>
      <c r="L14" s="398"/>
      <c r="M14" s="398"/>
      <c r="N14" s="398"/>
    </row>
    <row r="15" spans="1:14" ht="12.75" customHeight="1">
      <c r="A15" s="530">
        <v>4956469</v>
      </c>
      <c r="B15" s="530" t="s">
        <v>2354</v>
      </c>
      <c r="C15" s="397">
        <v>6288</v>
      </c>
      <c r="D15" s="397">
        <f t="shared" si="0"/>
        <v>4401.5999999999995</v>
      </c>
      <c r="E15" s="531"/>
      <c r="F15" s="531"/>
      <c r="G15" s="398"/>
      <c r="H15" s="398"/>
      <c r="I15" s="398"/>
      <c r="J15" s="398"/>
      <c r="K15" s="398"/>
      <c r="L15" s="398"/>
      <c r="M15" s="398"/>
      <c r="N15" s="398"/>
    </row>
    <row r="16" spans="1:14" ht="12.75" customHeight="1">
      <c r="A16" s="530">
        <v>4956474</v>
      </c>
      <c r="B16" s="530" t="s">
        <v>2362</v>
      </c>
      <c r="C16" s="397">
        <v>5388</v>
      </c>
      <c r="D16" s="397">
        <f t="shared" si="0"/>
        <v>3771.6</v>
      </c>
      <c r="E16" s="531"/>
      <c r="F16" s="531"/>
      <c r="G16" s="398"/>
      <c r="H16" s="398"/>
      <c r="I16" s="398"/>
      <c r="J16" s="398"/>
      <c r="K16" s="398"/>
      <c r="L16" s="398"/>
      <c r="M16" s="398"/>
      <c r="N16" s="398"/>
    </row>
    <row r="17" spans="1:14" ht="12.75" customHeight="1">
      <c r="A17" s="530">
        <v>4956472</v>
      </c>
      <c r="B17" s="530" t="s">
        <v>2349</v>
      </c>
      <c r="C17" s="397">
        <v>3688</v>
      </c>
      <c r="D17" s="397">
        <f t="shared" si="0"/>
        <v>2581.6</v>
      </c>
      <c r="E17" s="531"/>
      <c r="F17" s="531"/>
      <c r="G17" s="398"/>
      <c r="H17" s="398"/>
      <c r="I17" s="398"/>
      <c r="J17" s="398"/>
      <c r="K17" s="398"/>
      <c r="L17" s="398"/>
      <c r="M17" s="398"/>
      <c r="N17" s="398"/>
    </row>
    <row r="18" spans="1:14" ht="12.75" customHeight="1">
      <c r="A18" s="530">
        <v>4956473</v>
      </c>
      <c r="B18" s="530" t="s">
        <v>2350</v>
      </c>
      <c r="C18" s="397">
        <v>5388</v>
      </c>
      <c r="D18" s="397">
        <f t="shared" si="0"/>
        <v>3771.6</v>
      </c>
      <c r="E18" s="531"/>
      <c r="F18" s="531"/>
      <c r="G18" s="398"/>
      <c r="H18" s="398"/>
      <c r="I18" s="398"/>
      <c r="J18" s="398"/>
      <c r="K18" s="398"/>
      <c r="L18" s="398"/>
      <c r="M18" s="398"/>
      <c r="N18" s="398"/>
    </row>
    <row r="19" spans="1:14" ht="12.75" customHeight="1">
      <c r="A19" s="535">
        <v>4957092</v>
      </c>
      <c r="B19" s="530" t="s">
        <v>2360</v>
      </c>
      <c r="C19" s="397">
        <v>6288</v>
      </c>
      <c r="D19" s="397">
        <f t="shared" si="0"/>
        <v>4401.5999999999995</v>
      </c>
      <c r="E19" s="531"/>
      <c r="F19" s="531"/>
      <c r="G19" s="398"/>
      <c r="H19" s="398"/>
      <c r="I19" s="398"/>
      <c r="J19" s="398"/>
      <c r="K19" s="398"/>
      <c r="L19" s="398"/>
      <c r="M19" s="398"/>
      <c r="N19" s="398"/>
    </row>
    <row r="20" spans="1:14" ht="12.75" customHeight="1">
      <c r="A20" s="535">
        <v>4956615</v>
      </c>
      <c r="B20" s="530" t="s">
        <v>2370</v>
      </c>
      <c r="C20" s="397">
        <v>3988.0000000000005</v>
      </c>
      <c r="D20" s="397">
        <f t="shared" si="0"/>
        <v>2791.6000000000004</v>
      </c>
      <c r="E20" s="531"/>
      <c r="F20" s="531"/>
      <c r="G20" s="398"/>
      <c r="H20" s="398"/>
      <c r="I20" s="398"/>
      <c r="J20" s="398"/>
      <c r="K20" s="398"/>
      <c r="L20" s="398"/>
      <c r="M20" s="398"/>
      <c r="N20" s="398"/>
    </row>
    <row r="21" spans="1:14" ht="12.75" customHeight="1">
      <c r="A21" s="405">
        <v>4956483</v>
      </c>
      <c r="B21" s="405" t="s">
        <v>2364</v>
      </c>
      <c r="C21" s="397">
        <v>3688.0000000000005</v>
      </c>
      <c r="D21" s="397">
        <f t="shared" si="0"/>
        <v>2581.6000000000004</v>
      </c>
      <c r="E21" s="395"/>
      <c r="F21" s="395"/>
      <c r="G21" s="398"/>
      <c r="H21" s="398"/>
      <c r="I21" s="398"/>
      <c r="J21" s="398"/>
      <c r="K21" s="398"/>
      <c r="L21" s="398"/>
      <c r="M21" s="398"/>
      <c r="N21" s="398"/>
    </row>
    <row r="22" spans="1:14" ht="12.75" customHeight="1">
      <c r="A22" s="405">
        <v>4956482</v>
      </c>
      <c r="B22" s="405" t="s">
        <v>2363</v>
      </c>
      <c r="C22" s="397">
        <v>2688</v>
      </c>
      <c r="D22" s="397">
        <f t="shared" si="0"/>
        <v>1881.6</v>
      </c>
      <c r="E22" s="395"/>
      <c r="F22" s="395"/>
      <c r="G22" s="398"/>
      <c r="H22" s="398"/>
      <c r="I22" s="398"/>
      <c r="J22" s="398"/>
      <c r="K22" s="398"/>
      <c r="L22" s="398"/>
      <c r="M22" s="398"/>
      <c r="N22" s="398"/>
    </row>
    <row r="23" spans="1:14" ht="12.75" customHeight="1">
      <c r="A23" s="405">
        <v>4956487</v>
      </c>
      <c r="B23" s="405" t="s">
        <v>2369</v>
      </c>
      <c r="C23" s="397">
        <v>3988.0000000000005</v>
      </c>
      <c r="D23" s="397">
        <f t="shared" si="0"/>
        <v>2791.6000000000004</v>
      </c>
      <c r="E23" s="395"/>
      <c r="F23" s="395"/>
      <c r="G23" s="398"/>
      <c r="H23" s="398"/>
      <c r="I23" s="398"/>
      <c r="J23" s="398"/>
      <c r="K23" s="398"/>
      <c r="L23" s="398"/>
      <c r="M23" s="398"/>
      <c r="N23" s="398"/>
    </row>
    <row r="24" spans="1:14" ht="12.75" customHeight="1">
      <c r="A24" s="405">
        <v>4956164</v>
      </c>
      <c r="B24" s="405" t="s">
        <v>2366</v>
      </c>
      <c r="C24" s="397">
        <v>2588</v>
      </c>
      <c r="D24" s="397">
        <f t="shared" si="0"/>
        <v>1811.6</v>
      </c>
      <c r="E24" s="395"/>
      <c r="F24" s="395"/>
      <c r="G24" s="398"/>
      <c r="H24" s="398"/>
      <c r="I24" s="398"/>
      <c r="J24" s="398"/>
      <c r="K24" s="398"/>
      <c r="L24" s="398"/>
      <c r="M24" s="398"/>
      <c r="N24" s="398"/>
    </row>
    <row r="25" spans="1:14" ht="12.75" customHeight="1">
      <c r="A25" s="405">
        <v>4956499</v>
      </c>
      <c r="B25" s="405" t="s">
        <v>2368</v>
      </c>
      <c r="C25" s="397">
        <v>3988.0000000000005</v>
      </c>
      <c r="D25" s="397">
        <f t="shared" si="0"/>
        <v>2791.6000000000004</v>
      </c>
      <c r="E25" s="395"/>
      <c r="F25" s="395"/>
      <c r="G25" s="398"/>
      <c r="H25" s="398"/>
      <c r="I25" s="398"/>
      <c r="J25" s="398"/>
      <c r="K25" s="398"/>
      <c r="L25" s="398"/>
      <c r="M25" s="398"/>
      <c r="N25" s="398"/>
    </row>
    <row r="26" spans="1:14" ht="12.75" customHeight="1">
      <c r="A26" s="405">
        <v>4956486</v>
      </c>
      <c r="B26" s="405" t="s">
        <v>2367</v>
      </c>
      <c r="C26" s="397">
        <v>2588</v>
      </c>
      <c r="D26" s="397">
        <f t="shared" si="0"/>
        <v>1811.6</v>
      </c>
      <c r="E26" s="395"/>
      <c r="F26" s="395"/>
      <c r="G26" s="398"/>
      <c r="H26" s="398"/>
      <c r="I26" s="398"/>
      <c r="J26" s="398"/>
      <c r="K26" s="398"/>
      <c r="L26" s="398"/>
      <c r="M26" s="398"/>
      <c r="N26" s="398"/>
    </row>
    <row r="27" spans="1:14" ht="12.75" customHeight="1">
      <c r="A27" s="405">
        <v>4956491</v>
      </c>
      <c r="B27" s="405" t="s">
        <v>2356</v>
      </c>
      <c r="C27" s="397">
        <v>3988.0000000000005</v>
      </c>
      <c r="D27" s="397">
        <f t="shared" si="0"/>
        <v>2791.6000000000004</v>
      </c>
      <c r="E27" s="395"/>
      <c r="F27" s="395"/>
      <c r="G27" s="398"/>
      <c r="H27" s="398"/>
      <c r="I27" s="398"/>
      <c r="J27" s="398"/>
      <c r="K27" s="398"/>
      <c r="L27" s="398"/>
      <c r="M27" s="398"/>
      <c r="N27" s="398"/>
    </row>
    <row r="28" spans="1:14" s="320" customFormat="1" ht="12.75" customHeight="1">
      <c r="A28" s="405">
        <v>4956492</v>
      </c>
      <c r="B28" s="405" t="s">
        <v>2357</v>
      </c>
      <c r="C28" s="397">
        <v>3988.0000000000005</v>
      </c>
      <c r="D28" s="397">
        <f t="shared" si="0"/>
        <v>2791.6000000000004</v>
      </c>
      <c r="E28" s="395"/>
      <c r="F28" s="395"/>
      <c r="G28" s="398"/>
      <c r="H28" s="399"/>
      <c r="I28" s="399"/>
      <c r="J28" s="399"/>
      <c r="K28" s="399"/>
      <c r="L28" s="399"/>
      <c r="M28" s="399"/>
      <c r="N28" s="399"/>
    </row>
    <row r="29" spans="1:14" ht="12.75" customHeight="1">
      <c r="A29" s="405">
        <v>4956490</v>
      </c>
      <c r="B29" s="405" t="s">
        <v>2358</v>
      </c>
      <c r="C29" s="397">
        <v>2588</v>
      </c>
      <c r="D29" s="397">
        <f t="shared" si="0"/>
        <v>1811.6</v>
      </c>
      <c r="E29" s="395"/>
      <c r="F29" s="395"/>
      <c r="G29" s="398"/>
      <c r="H29" s="398"/>
      <c r="I29" s="398"/>
      <c r="J29" s="398"/>
      <c r="K29" s="398"/>
      <c r="L29" s="398"/>
      <c r="M29" s="398"/>
      <c r="N29" s="398"/>
    </row>
    <row r="30" spans="1:14" ht="12.75" customHeight="1">
      <c r="A30" s="405">
        <v>4956496</v>
      </c>
      <c r="B30" s="409" t="s">
        <v>2373</v>
      </c>
      <c r="C30" s="397">
        <v>10988</v>
      </c>
      <c r="D30" s="397">
        <f t="shared" si="0"/>
        <v>7691.5999999999995</v>
      </c>
      <c r="E30" s="395"/>
      <c r="F30" s="395"/>
      <c r="G30" s="398"/>
      <c r="H30" s="398"/>
      <c r="I30" s="398"/>
      <c r="J30" s="398"/>
      <c r="K30" s="398"/>
      <c r="L30" s="398"/>
      <c r="M30" s="398"/>
      <c r="N30" s="398"/>
    </row>
    <row r="31" spans="1:14" ht="12.75" customHeight="1">
      <c r="A31" s="405">
        <v>4956484</v>
      </c>
      <c r="B31" s="409" t="s">
        <v>2372</v>
      </c>
      <c r="C31" s="397">
        <v>8188</v>
      </c>
      <c r="D31" s="397">
        <f t="shared" si="0"/>
        <v>5731.5999999999995</v>
      </c>
      <c r="E31" s="395"/>
      <c r="F31" s="395"/>
      <c r="G31" s="398"/>
      <c r="H31" s="398"/>
      <c r="I31" s="398"/>
      <c r="J31" s="398"/>
      <c r="K31" s="398"/>
      <c r="L31" s="398"/>
      <c r="M31" s="398"/>
      <c r="N31" s="398"/>
    </row>
    <row r="32" spans="1:14" ht="12.75" customHeight="1">
      <c r="A32" s="405">
        <v>4956495</v>
      </c>
      <c r="B32" s="409" t="s">
        <v>2371</v>
      </c>
      <c r="C32" s="397">
        <v>10988</v>
      </c>
      <c r="D32" s="397">
        <f t="shared" si="0"/>
        <v>7691.5999999999995</v>
      </c>
      <c r="E32" s="395"/>
      <c r="F32" s="395"/>
      <c r="G32" s="398"/>
      <c r="H32" s="398"/>
      <c r="I32" s="398"/>
      <c r="J32" s="398"/>
      <c r="K32" s="398"/>
      <c r="L32" s="398"/>
      <c r="M32" s="398"/>
      <c r="N32" s="398"/>
    </row>
    <row r="33" spans="1:14" ht="12.75" customHeight="1">
      <c r="A33" s="405">
        <v>4956498</v>
      </c>
      <c r="B33" s="405" t="s">
        <v>2376</v>
      </c>
      <c r="C33" s="397">
        <v>11088</v>
      </c>
      <c r="D33" s="397">
        <f t="shared" si="0"/>
        <v>7761.5999999999995</v>
      </c>
      <c r="E33" s="395"/>
      <c r="F33" s="395"/>
      <c r="G33" s="398"/>
      <c r="H33" s="398"/>
      <c r="I33" s="398"/>
      <c r="J33" s="398"/>
      <c r="K33" s="398"/>
      <c r="L33" s="398"/>
      <c r="M33" s="398"/>
      <c r="N33" s="398"/>
    </row>
    <row r="34" spans="1:14" ht="12.75" customHeight="1">
      <c r="A34" s="405">
        <v>4956476</v>
      </c>
      <c r="B34" s="405" t="s">
        <v>2375</v>
      </c>
      <c r="C34" s="397">
        <v>8288</v>
      </c>
      <c r="D34" s="397">
        <f t="shared" si="0"/>
        <v>5801.5999999999995</v>
      </c>
      <c r="E34" s="395"/>
      <c r="F34" s="395"/>
      <c r="G34" s="398"/>
      <c r="H34" s="398"/>
      <c r="I34" s="398"/>
      <c r="J34" s="398"/>
      <c r="K34" s="398"/>
      <c r="L34" s="398"/>
      <c r="M34" s="398"/>
      <c r="N34" s="398"/>
    </row>
    <row r="35" spans="1:14" ht="12.75" customHeight="1">
      <c r="A35" s="405">
        <v>4956497</v>
      </c>
      <c r="B35" s="405" t="s">
        <v>2374</v>
      </c>
      <c r="C35" s="397">
        <v>11088</v>
      </c>
      <c r="D35" s="397">
        <f t="shared" si="0"/>
        <v>7761.5999999999995</v>
      </c>
      <c r="E35" s="395"/>
      <c r="F35" s="395"/>
      <c r="G35" s="398"/>
      <c r="H35" s="398"/>
      <c r="I35" s="398"/>
      <c r="J35" s="398"/>
      <c r="K35" s="398"/>
      <c r="L35" s="398"/>
      <c r="M35" s="398"/>
      <c r="N35" s="398"/>
    </row>
    <row r="36" spans="1:14" ht="12.75" customHeight="1">
      <c r="A36" s="409">
        <v>4956506</v>
      </c>
      <c r="B36" s="405" t="s">
        <v>2377</v>
      </c>
      <c r="C36" s="397">
        <v>7788</v>
      </c>
      <c r="D36" s="397">
        <f t="shared" si="0"/>
        <v>5451.5999999999995</v>
      </c>
      <c r="E36" s="395"/>
      <c r="F36" s="395"/>
      <c r="G36" s="398"/>
      <c r="H36" s="398"/>
      <c r="I36" s="398"/>
      <c r="J36" s="398"/>
      <c r="K36" s="398"/>
      <c r="L36" s="398"/>
      <c r="M36" s="398"/>
      <c r="N36" s="398"/>
    </row>
    <row r="37" spans="1:14" ht="12.75" customHeight="1">
      <c r="A37" s="405">
        <v>4998001</v>
      </c>
      <c r="B37" s="405" t="s">
        <v>773</v>
      </c>
      <c r="C37" s="397">
        <v>8988</v>
      </c>
      <c r="D37" s="397">
        <f t="shared" si="0"/>
        <v>6291.5999999999995</v>
      </c>
      <c r="E37" s="395"/>
      <c r="F37" s="395"/>
      <c r="G37" s="398"/>
      <c r="H37" s="398"/>
      <c r="I37" s="398"/>
      <c r="J37" s="398"/>
      <c r="K37" s="398"/>
      <c r="L37" s="398"/>
      <c r="M37" s="398"/>
      <c r="N37" s="398"/>
    </row>
    <row r="38" spans="1:14" ht="12.75" customHeight="1">
      <c r="A38" s="405">
        <v>4998004</v>
      </c>
      <c r="B38" s="405" t="s">
        <v>2185</v>
      </c>
      <c r="C38" s="397">
        <v>18788</v>
      </c>
      <c r="D38" s="397">
        <f t="shared" si="0"/>
        <v>13151.599999999999</v>
      </c>
      <c r="E38" s="395"/>
      <c r="F38" s="395"/>
      <c r="G38" s="398"/>
      <c r="H38" s="398"/>
      <c r="I38" s="398"/>
      <c r="J38" s="398"/>
      <c r="K38" s="398"/>
      <c r="L38" s="398"/>
      <c r="M38" s="398"/>
      <c r="N38" s="398"/>
    </row>
    <row r="39" spans="1:14" ht="12.75" customHeight="1">
      <c r="A39" s="405">
        <v>4998028</v>
      </c>
      <c r="B39" s="405" t="s">
        <v>1972</v>
      </c>
      <c r="C39" s="397">
        <v>6288</v>
      </c>
      <c r="D39" s="397">
        <f t="shared" si="0"/>
        <v>4401.5999999999995</v>
      </c>
      <c r="E39" s="395"/>
      <c r="F39" s="395"/>
      <c r="G39" s="398"/>
      <c r="H39" s="398"/>
      <c r="I39" s="398"/>
      <c r="J39" s="398"/>
      <c r="K39" s="398"/>
      <c r="L39" s="398"/>
      <c r="M39" s="398"/>
      <c r="N39" s="398"/>
    </row>
    <row r="40" spans="1:14" ht="12.75" customHeight="1">
      <c r="A40" s="409">
        <v>4999011</v>
      </c>
      <c r="B40" s="405" t="s">
        <v>2378</v>
      </c>
      <c r="C40" s="397">
        <v>95988</v>
      </c>
      <c r="D40" s="397">
        <f t="shared" si="0"/>
        <v>67191.599999999991</v>
      </c>
      <c r="E40" s="406"/>
      <c r="F40" s="395"/>
      <c r="G40" s="398"/>
      <c r="H40" s="398"/>
      <c r="I40" s="398"/>
      <c r="J40" s="398"/>
      <c r="K40" s="398"/>
      <c r="L40" s="398"/>
      <c r="M40" s="398"/>
      <c r="N40" s="398"/>
    </row>
    <row r="41" spans="1:14" ht="12.75" customHeight="1">
      <c r="A41" s="409">
        <v>4999010</v>
      </c>
      <c r="B41" s="405" t="s">
        <v>2379</v>
      </c>
      <c r="C41" s="397">
        <v>90988</v>
      </c>
      <c r="D41" s="397">
        <f t="shared" si="0"/>
        <v>63691.6</v>
      </c>
      <c r="E41" s="406"/>
      <c r="F41" s="395"/>
      <c r="G41" s="398"/>
      <c r="H41" s="398"/>
      <c r="I41" s="398"/>
      <c r="J41" s="398"/>
      <c r="K41" s="398"/>
      <c r="L41" s="398"/>
      <c r="M41" s="398"/>
      <c r="N41" s="398"/>
    </row>
    <row r="42" spans="1:14" ht="12.75" customHeight="1">
      <c r="A42" s="409">
        <v>4999012</v>
      </c>
      <c r="B42" s="405" t="s">
        <v>2383</v>
      </c>
      <c r="C42" s="397">
        <v>95988</v>
      </c>
      <c r="D42" s="397">
        <f t="shared" si="0"/>
        <v>67191.599999999991</v>
      </c>
      <c r="E42" s="406"/>
      <c r="F42" s="395"/>
      <c r="G42" s="398"/>
      <c r="H42" s="398"/>
      <c r="I42" s="398"/>
      <c r="J42" s="398"/>
      <c r="K42" s="398"/>
      <c r="L42" s="398"/>
      <c r="M42" s="398"/>
      <c r="N42" s="398"/>
    </row>
    <row r="43" spans="1:14" ht="12.75" customHeight="1">
      <c r="A43" s="409">
        <v>4999020</v>
      </c>
      <c r="B43" s="405" t="s">
        <v>2381</v>
      </c>
      <c r="C43" s="397">
        <v>90988</v>
      </c>
      <c r="D43" s="397">
        <f t="shared" si="0"/>
        <v>63691.6</v>
      </c>
      <c r="E43" s="406"/>
      <c r="F43" s="395"/>
      <c r="G43" s="398"/>
      <c r="H43" s="398"/>
      <c r="I43" s="398"/>
      <c r="J43" s="398"/>
      <c r="K43" s="398"/>
      <c r="L43" s="398"/>
      <c r="M43" s="398"/>
      <c r="N43" s="398"/>
    </row>
    <row r="44" spans="1:14" ht="12.75" customHeight="1">
      <c r="A44" s="409">
        <v>4999019</v>
      </c>
      <c r="B44" s="405" t="s">
        <v>2380</v>
      </c>
      <c r="C44" s="397">
        <v>84588</v>
      </c>
      <c r="D44" s="397">
        <f t="shared" si="0"/>
        <v>59211.6</v>
      </c>
      <c r="E44" s="406"/>
      <c r="F44" s="395"/>
      <c r="G44" s="398"/>
      <c r="H44" s="398"/>
      <c r="I44" s="398"/>
      <c r="J44" s="398"/>
      <c r="K44" s="398"/>
      <c r="L44" s="398"/>
      <c r="M44" s="398"/>
      <c r="N44" s="398"/>
    </row>
    <row r="45" spans="1:14" ht="12.75" customHeight="1">
      <c r="A45" s="409">
        <v>4999021</v>
      </c>
      <c r="B45" s="405" t="s">
        <v>2384</v>
      </c>
      <c r="C45" s="397">
        <v>90988</v>
      </c>
      <c r="D45" s="397">
        <f t="shared" si="0"/>
        <v>63691.6</v>
      </c>
      <c r="E45" s="406"/>
      <c r="F45" s="395"/>
      <c r="G45" s="398"/>
      <c r="H45" s="398"/>
      <c r="I45" s="398"/>
      <c r="J45" s="398"/>
      <c r="K45" s="398"/>
      <c r="L45" s="398"/>
      <c r="M45" s="398"/>
      <c r="N45" s="398"/>
    </row>
    <row r="46" spans="1:14" ht="12.75" customHeight="1">
      <c r="A46" s="409">
        <v>4999042</v>
      </c>
      <c r="B46" s="405" t="s">
        <v>3013</v>
      </c>
      <c r="C46" s="397">
        <v>38988</v>
      </c>
      <c r="D46" s="397">
        <f t="shared" si="0"/>
        <v>27291.599999999999</v>
      </c>
      <c r="E46" s="768"/>
      <c r="F46" s="750"/>
      <c r="G46" s="398"/>
      <c r="H46" s="398"/>
      <c r="I46" s="398"/>
      <c r="J46" s="398"/>
      <c r="K46" s="398"/>
      <c r="L46" s="398"/>
      <c r="M46" s="398"/>
      <c r="N46" s="398"/>
    </row>
    <row r="47" spans="1:14" ht="12.75" customHeight="1">
      <c r="A47" s="409">
        <v>4999043</v>
      </c>
      <c r="B47" s="405" t="s">
        <v>3014</v>
      </c>
      <c r="C47" s="397">
        <v>38988</v>
      </c>
      <c r="D47" s="397">
        <f t="shared" si="0"/>
        <v>27291.599999999999</v>
      </c>
      <c r="E47" s="768"/>
      <c r="F47" s="750"/>
      <c r="G47" s="398"/>
      <c r="H47" s="398"/>
      <c r="I47" s="398"/>
      <c r="J47" s="398"/>
      <c r="K47" s="398"/>
      <c r="L47" s="398"/>
      <c r="M47" s="398"/>
      <c r="N47" s="398"/>
    </row>
    <row r="48" spans="1:14" ht="12.75" customHeight="1">
      <c r="A48" s="409">
        <v>4999040</v>
      </c>
      <c r="B48" s="405" t="s">
        <v>3015</v>
      </c>
      <c r="C48" s="397">
        <v>38988</v>
      </c>
      <c r="D48" s="397">
        <f t="shared" si="0"/>
        <v>27291.599999999999</v>
      </c>
      <c r="E48" s="768"/>
      <c r="F48" s="750"/>
      <c r="G48" s="398"/>
      <c r="H48" s="398"/>
      <c r="I48" s="398"/>
      <c r="J48" s="398"/>
      <c r="K48" s="398"/>
      <c r="L48" s="398"/>
      <c r="M48" s="398"/>
      <c r="N48" s="398"/>
    </row>
    <row r="49" spans="1:14" ht="12.75" customHeight="1">
      <c r="A49" s="409">
        <v>4999041</v>
      </c>
      <c r="B49" s="405" t="s">
        <v>3016</v>
      </c>
      <c r="C49" s="397">
        <v>38988</v>
      </c>
      <c r="D49" s="397">
        <f t="shared" si="0"/>
        <v>27291.599999999999</v>
      </c>
      <c r="E49" s="768"/>
      <c r="F49" s="750"/>
      <c r="G49" s="398"/>
      <c r="H49" s="398"/>
      <c r="I49" s="398"/>
      <c r="J49" s="398"/>
      <c r="K49" s="398"/>
      <c r="L49" s="398"/>
      <c r="M49" s="398"/>
      <c r="N49" s="398"/>
    </row>
    <row r="50" spans="1:14" ht="12.75" customHeight="1">
      <c r="A50" s="782">
        <v>4999045</v>
      </c>
      <c r="B50" s="765" t="s">
        <v>3058</v>
      </c>
      <c r="C50" s="397">
        <v>14788</v>
      </c>
      <c r="D50" s="397">
        <f t="shared" si="0"/>
        <v>10351.599999999999</v>
      </c>
      <c r="E50" s="768"/>
      <c r="F50" s="750"/>
      <c r="G50" s="398"/>
      <c r="H50" s="398"/>
      <c r="I50" s="398"/>
      <c r="J50" s="398"/>
      <c r="K50" s="398"/>
      <c r="L50" s="398"/>
      <c r="M50" s="398"/>
      <c r="N50" s="398"/>
    </row>
    <row r="51" spans="1:14" ht="12.75" customHeight="1">
      <c r="A51" s="782">
        <v>4999046</v>
      </c>
      <c r="B51" s="765" t="s">
        <v>3059</v>
      </c>
      <c r="C51" s="397">
        <v>11388</v>
      </c>
      <c r="D51" s="397">
        <f t="shared" si="0"/>
        <v>7971.5999999999995</v>
      </c>
      <c r="E51" s="768"/>
      <c r="F51" s="750"/>
      <c r="G51" s="398"/>
      <c r="H51" s="398"/>
      <c r="I51" s="398"/>
      <c r="J51" s="398"/>
      <c r="K51" s="398"/>
      <c r="L51" s="398"/>
      <c r="M51" s="398"/>
      <c r="N51" s="398"/>
    </row>
    <row r="52" spans="1:14" ht="12.75" customHeight="1">
      <c r="A52" s="409">
        <v>4957089</v>
      </c>
      <c r="B52" s="405" t="s">
        <v>2389</v>
      </c>
      <c r="C52" s="397">
        <v>1788</v>
      </c>
      <c r="D52" s="397">
        <f t="shared" si="0"/>
        <v>1251.5999999999999</v>
      </c>
      <c r="E52" s="395"/>
      <c r="F52" s="395"/>
      <c r="G52" s="398"/>
      <c r="H52" s="398"/>
      <c r="I52" s="398"/>
      <c r="J52" s="398"/>
      <c r="K52" s="398"/>
      <c r="L52" s="398"/>
      <c r="M52" s="398"/>
      <c r="N52" s="398"/>
    </row>
    <row r="53" spans="1:14" ht="12.75" customHeight="1">
      <c r="A53" s="409">
        <v>4957091</v>
      </c>
      <c r="B53" s="405" t="s">
        <v>2382</v>
      </c>
      <c r="C53" s="397">
        <v>1788</v>
      </c>
      <c r="D53" s="397">
        <f t="shared" si="0"/>
        <v>1251.5999999999999</v>
      </c>
      <c r="E53" s="395"/>
      <c r="F53" s="395"/>
      <c r="G53" s="398"/>
      <c r="H53" s="398"/>
      <c r="I53" s="398"/>
      <c r="J53" s="398"/>
      <c r="K53" s="398"/>
      <c r="L53" s="398"/>
      <c r="M53" s="398"/>
      <c r="N53" s="398"/>
    </row>
    <row r="54" spans="1:14" ht="12.75" customHeight="1">
      <c r="A54" s="409">
        <v>4957061</v>
      </c>
      <c r="B54" s="405" t="s">
        <v>2386</v>
      </c>
      <c r="C54" s="397">
        <v>1288</v>
      </c>
      <c r="D54" s="397">
        <f t="shared" si="0"/>
        <v>901.59999999999991</v>
      </c>
      <c r="E54" s="395"/>
      <c r="F54" s="395"/>
      <c r="G54" s="398"/>
      <c r="H54" s="398"/>
      <c r="I54" s="398"/>
      <c r="J54" s="398"/>
      <c r="K54" s="398"/>
      <c r="L54" s="398"/>
      <c r="M54" s="398"/>
      <c r="N54" s="398"/>
    </row>
    <row r="55" spans="1:14" ht="12.75" customHeight="1">
      <c r="A55" s="409">
        <v>4957090</v>
      </c>
      <c r="B55" s="405" t="s">
        <v>2385</v>
      </c>
      <c r="C55" s="397">
        <v>1788</v>
      </c>
      <c r="D55" s="397">
        <f t="shared" si="0"/>
        <v>1251.5999999999999</v>
      </c>
      <c r="E55" s="395"/>
      <c r="F55" s="395"/>
      <c r="G55" s="398"/>
      <c r="H55" s="398"/>
      <c r="I55" s="398"/>
      <c r="J55" s="398"/>
      <c r="K55" s="398"/>
      <c r="L55" s="398"/>
      <c r="M55" s="398"/>
      <c r="N55" s="398"/>
    </row>
    <row r="56" spans="1:14" ht="12.75" customHeight="1">
      <c r="A56" s="409">
        <v>4995003</v>
      </c>
      <c r="B56" s="405" t="s">
        <v>748</v>
      </c>
      <c r="C56" s="397">
        <v>8288</v>
      </c>
      <c r="D56" s="397">
        <f t="shared" si="0"/>
        <v>5801.5999999999995</v>
      </c>
      <c r="E56" s="395"/>
      <c r="F56" s="395"/>
      <c r="G56" s="398"/>
      <c r="H56" s="398"/>
      <c r="I56" s="398"/>
      <c r="J56" s="398"/>
      <c r="K56" s="398"/>
      <c r="L56" s="398"/>
      <c r="M56" s="398"/>
      <c r="N56" s="398"/>
    </row>
    <row r="57" spans="1:14" ht="12.75" customHeight="1">
      <c r="A57" s="409">
        <v>4995002</v>
      </c>
      <c r="B57" s="405" t="s">
        <v>749</v>
      </c>
      <c r="C57" s="397">
        <v>8288</v>
      </c>
      <c r="D57" s="397">
        <f t="shared" si="0"/>
        <v>5801.5999999999995</v>
      </c>
      <c r="E57" s="395"/>
      <c r="F57" s="395"/>
      <c r="G57" s="398"/>
      <c r="H57" s="398"/>
      <c r="I57" s="398"/>
      <c r="J57" s="398"/>
      <c r="K57" s="398"/>
      <c r="L57" s="398"/>
      <c r="M57" s="398"/>
      <c r="N57" s="398"/>
    </row>
    <row r="58" spans="1:14" ht="12.75" customHeight="1">
      <c r="A58" s="409">
        <v>4995010</v>
      </c>
      <c r="B58" s="405" t="s">
        <v>2192</v>
      </c>
      <c r="C58" s="397">
        <v>8288</v>
      </c>
      <c r="D58" s="397">
        <f t="shared" si="0"/>
        <v>5801.5999999999995</v>
      </c>
      <c r="E58" s="395"/>
      <c r="F58" s="395"/>
      <c r="G58" s="398"/>
      <c r="H58" s="398"/>
      <c r="I58" s="398"/>
      <c r="J58" s="398"/>
      <c r="K58" s="398"/>
      <c r="L58" s="398"/>
      <c r="M58" s="398"/>
      <c r="N58" s="398"/>
    </row>
    <row r="59" spans="1:14" ht="12.75" customHeight="1">
      <c r="A59" s="409">
        <v>4995011</v>
      </c>
      <c r="B59" s="405" t="s">
        <v>751</v>
      </c>
      <c r="C59" s="397">
        <v>8288</v>
      </c>
      <c r="D59" s="397">
        <f t="shared" si="0"/>
        <v>5801.5999999999995</v>
      </c>
      <c r="E59" s="395"/>
      <c r="F59" s="395"/>
      <c r="G59" s="398"/>
      <c r="H59" s="398"/>
      <c r="I59" s="398"/>
      <c r="J59" s="398"/>
      <c r="K59" s="398"/>
      <c r="L59" s="398"/>
      <c r="M59" s="398"/>
      <c r="N59" s="398"/>
    </row>
    <row r="60" spans="1:14" ht="12.75" customHeight="1">
      <c r="A60" s="409">
        <v>4995034</v>
      </c>
      <c r="B60" s="405" t="s">
        <v>2105</v>
      </c>
      <c r="C60" s="397">
        <v>8288</v>
      </c>
      <c r="D60" s="397">
        <f t="shared" si="0"/>
        <v>5801.5999999999995</v>
      </c>
      <c r="E60" s="395"/>
      <c r="F60" s="395"/>
      <c r="G60" s="398"/>
      <c r="H60" s="398"/>
      <c r="I60" s="398"/>
      <c r="J60" s="398"/>
      <c r="K60" s="398"/>
      <c r="L60" s="398"/>
      <c r="M60" s="398"/>
      <c r="N60" s="398"/>
    </row>
    <row r="61" spans="1:14" ht="12.75" customHeight="1">
      <c r="A61" s="409">
        <v>4995024</v>
      </c>
      <c r="B61" s="405" t="s">
        <v>757</v>
      </c>
      <c r="C61" s="397">
        <v>8288</v>
      </c>
      <c r="D61" s="397">
        <f t="shared" si="0"/>
        <v>5801.5999999999995</v>
      </c>
      <c r="E61" s="395"/>
      <c r="F61" s="395"/>
      <c r="G61" s="398"/>
      <c r="H61" s="398"/>
      <c r="I61" s="398"/>
      <c r="J61" s="398"/>
      <c r="K61" s="398"/>
      <c r="L61" s="398"/>
      <c r="M61" s="398"/>
      <c r="N61" s="398"/>
    </row>
    <row r="62" spans="1:14" ht="12.75" customHeight="1">
      <c r="A62" s="409">
        <v>4995014</v>
      </c>
      <c r="B62" s="405" t="s">
        <v>754</v>
      </c>
      <c r="C62" s="397">
        <v>8288</v>
      </c>
      <c r="D62" s="397">
        <f t="shared" si="0"/>
        <v>5801.5999999999995</v>
      </c>
      <c r="E62" s="395"/>
      <c r="F62" s="395"/>
      <c r="G62" s="398"/>
      <c r="H62" s="398"/>
      <c r="I62" s="398"/>
      <c r="J62" s="398"/>
      <c r="K62" s="398"/>
      <c r="L62" s="398"/>
      <c r="M62" s="398"/>
      <c r="N62" s="398"/>
    </row>
    <row r="63" spans="1:14" ht="12.75" customHeight="1">
      <c r="A63" s="409">
        <v>4995016</v>
      </c>
      <c r="B63" s="405" t="s">
        <v>756</v>
      </c>
      <c r="C63" s="397">
        <v>8288</v>
      </c>
      <c r="D63" s="397">
        <f t="shared" si="0"/>
        <v>5801.5999999999995</v>
      </c>
      <c r="E63" s="395"/>
      <c r="F63" s="395"/>
      <c r="G63" s="398"/>
      <c r="H63" s="398"/>
      <c r="I63" s="398"/>
      <c r="J63" s="398"/>
      <c r="K63" s="398"/>
      <c r="L63" s="398"/>
      <c r="M63" s="398"/>
      <c r="N63" s="398"/>
    </row>
    <row r="64" spans="1:14" ht="12.75" customHeight="1">
      <c r="A64" s="409">
        <v>4995007</v>
      </c>
      <c r="B64" s="405" t="s">
        <v>750</v>
      </c>
      <c r="C64" s="397">
        <v>8288</v>
      </c>
      <c r="D64" s="397">
        <f t="shared" si="0"/>
        <v>5801.5999999999995</v>
      </c>
      <c r="E64" s="395"/>
      <c r="F64" s="395"/>
      <c r="G64" s="398"/>
      <c r="H64" s="398"/>
      <c r="I64" s="398"/>
      <c r="J64" s="398"/>
      <c r="K64" s="398"/>
      <c r="L64" s="398"/>
      <c r="M64" s="398"/>
      <c r="N64" s="398"/>
    </row>
    <row r="65" spans="1:14" ht="12.75" customHeight="1">
      <c r="A65" s="409">
        <v>4995032</v>
      </c>
      <c r="B65" s="405" t="s">
        <v>852</v>
      </c>
      <c r="C65" s="397">
        <v>8288</v>
      </c>
      <c r="D65" s="397">
        <f t="shared" si="0"/>
        <v>5801.5999999999995</v>
      </c>
      <c r="E65" s="395"/>
      <c r="F65" s="395"/>
      <c r="G65" s="398"/>
      <c r="H65" s="398"/>
      <c r="I65" s="398"/>
      <c r="J65" s="398"/>
      <c r="K65" s="398"/>
      <c r="L65" s="398"/>
      <c r="M65" s="398"/>
      <c r="N65" s="398"/>
    </row>
    <row r="66" spans="1:14" ht="12.75" customHeight="1">
      <c r="A66" s="409">
        <v>4995035</v>
      </c>
      <c r="B66" s="405" t="s">
        <v>2123</v>
      </c>
      <c r="C66" s="397">
        <v>8288</v>
      </c>
      <c r="D66" s="397">
        <f t="shared" si="0"/>
        <v>5801.5999999999995</v>
      </c>
      <c r="E66" s="395"/>
      <c r="F66" s="395"/>
      <c r="G66" s="398"/>
      <c r="H66" s="398"/>
      <c r="I66" s="398"/>
      <c r="J66" s="398"/>
      <c r="K66" s="398"/>
      <c r="L66" s="398"/>
      <c r="M66" s="398"/>
      <c r="N66" s="398"/>
    </row>
    <row r="67" spans="1:14" ht="12.75" customHeight="1">
      <c r="A67" s="409">
        <v>4995001</v>
      </c>
      <c r="B67" s="405" t="s">
        <v>2839</v>
      </c>
      <c r="C67" s="397">
        <v>8288</v>
      </c>
      <c r="D67" s="397">
        <f t="shared" si="0"/>
        <v>5801.5999999999995</v>
      </c>
      <c r="E67" s="395"/>
      <c r="F67" s="395"/>
      <c r="G67" s="398"/>
      <c r="H67" s="398"/>
      <c r="I67" s="398"/>
      <c r="J67" s="398"/>
      <c r="K67" s="398"/>
      <c r="L67" s="398"/>
      <c r="M67" s="398"/>
      <c r="N67" s="398"/>
    </row>
    <row r="68" spans="1:14" ht="12.75" customHeight="1">
      <c r="A68" s="409">
        <v>4995033</v>
      </c>
      <c r="B68" s="405" t="s">
        <v>2129</v>
      </c>
      <c r="C68" s="397">
        <v>8288</v>
      </c>
      <c r="D68" s="397">
        <f t="shared" si="0"/>
        <v>5801.5999999999995</v>
      </c>
      <c r="E68" s="395"/>
      <c r="F68" s="395"/>
      <c r="G68" s="398"/>
      <c r="H68" s="398"/>
      <c r="I68" s="398"/>
      <c r="J68" s="398"/>
      <c r="K68" s="398"/>
      <c r="L68" s="398"/>
      <c r="M68" s="398"/>
      <c r="N68" s="398"/>
    </row>
    <row r="69" spans="1:14" ht="12.75" customHeight="1">
      <c r="A69" s="409">
        <v>4995015</v>
      </c>
      <c r="B69" s="405" t="s">
        <v>755</v>
      </c>
      <c r="C69" s="397">
        <v>8288</v>
      </c>
      <c r="D69" s="397">
        <f t="shared" si="0"/>
        <v>5801.5999999999995</v>
      </c>
      <c r="E69" s="395"/>
      <c r="F69" s="395"/>
      <c r="G69" s="398"/>
      <c r="H69" s="398"/>
      <c r="I69" s="398"/>
      <c r="J69" s="398"/>
      <c r="K69" s="398"/>
      <c r="L69" s="398"/>
      <c r="M69" s="398"/>
      <c r="N69" s="398"/>
    </row>
    <row r="70" spans="1:14" ht="12.75" customHeight="1">
      <c r="A70" s="409">
        <v>4995013</v>
      </c>
      <c r="B70" s="405" t="s">
        <v>753</v>
      </c>
      <c r="C70" s="397">
        <v>8288</v>
      </c>
      <c r="D70" s="397">
        <f t="shared" si="0"/>
        <v>5801.5999999999995</v>
      </c>
      <c r="E70" s="395"/>
      <c r="F70" s="395"/>
      <c r="G70" s="398"/>
      <c r="H70" s="398"/>
      <c r="I70" s="398"/>
      <c r="J70" s="398"/>
      <c r="K70" s="398"/>
      <c r="L70" s="398"/>
      <c r="M70" s="398"/>
      <c r="N70" s="398"/>
    </row>
    <row r="71" spans="1:14" ht="12.75" customHeight="1">
      <c r="A71" s="668">
        <v>4995009</v>
      </c>
      <c r="B71" s="670" t="s">
        <v>747</v>
      </c>
      <c r="C71" s="397">
        <v>8288</v>
      </c>
      <c r="D71" s="397">
        <f t="shared" si="0"/>
        <v>5801.5999999999995</v>
      </c>
      <c r="E71" s="653"/>
      <c r="F71" s="653"/>
      <c r="G71" s="398"/>
      <c r="H71" s="398"/>
      <c r="I71" s="398"/>
      <c r="J71" s="398"/>
      <c r="K71" s="398"/>
      <c r="L71" s="398"/>
      <c r="M71" s="398"/>
      <c r="N71" s="398"/>
    </row>
    <row r="72" spans="1:14" ht="12.75" customHeight="1">
      <c r="A72" s="409">
        <v>4995012</v>
      </c>
      <c r="B72" s="405" t="s">
        <v>752</v>
      </c>
      <c r="C72" s="397">
        <v>8288</v>
      </c>
      <c r="D72" s="397">
        <f t="shared" si="0"/>
        <v>5801.5999999999995</v>
      </c>
      <c r="E72" s="395"/>
      <c r="F72" s="395"/>
      <c r="G72" s="398"/>
      <c r="H72" s="398"/>
      <c r="I72" s="398"/>
      <c r="J72" s="398"/>
      <c r="K72" s="398"/>
      <c r="L72" s="398"/>
      <c r="M72" s="398"/>
      <c r="N72" s="398"/>
    </row>
    <row r="73" spans="1:14" ht="12.75" customHeight="1">
      <c r="A73" s="409">
        <v>4995017</v>
      </c>
      <c r="B73" s="405" t="s">
        <v>761</v>
      </c>
      <c r="C73" s="397">
        <v>6888</v>
      </c>
      <c r="D73" s="397">
        <f t="shared" ref="D73:D136" si="1">C73*(1-$D$6)</f>
        <v>4821.5999999999995</v>
      </c>
      <c r="E73" s="395"/>
      <c r="F73" s="395"/>
      <c r="G73" s="398"/>
      <c r="H73" s="398"/>
      <c r="I73" s="398"/>
      <c r="J73" s="398"/>
      <c r="K73" s="398"/>
      <c r="L73" s="398"/>
      <c r="M73" s="398"/>
      <c r="N73" s="398"/>
    </row>
    <row r="74" spans="1:14" ht="12.75" customHeight="1">
      <c r="A74" s="409">
        <v>4995018</v>
      </c>
      <c r="B74" s="405" t="s">
        <v>762</v>
      </c>
      <c r="C74" s="397">
        <v>6888</v>
      </c>
      <c r="D74" s="397">
        <f t="shared" si="1"/>
        <v>4821.5999999999995</v>
      </c>
      <c r="E74" s="395"/>
      <c r="F74" s="395"/>
      <c r="G74" s="398"/>
      <c r="H74" s="398"/>
      <c r="I74" s="398"/>
      <c r="J74" s="398"/>
      <c r="K74" s="398"/>
      <c r="L74" s="398"/>
      <c r="M74" s="398"/>
      <c r="N74" s="398"/>
    </row>
    <row r="75" spans="1:14" ht="12.75" customHeight="1">
      <c r="A75" s="409">
        <v>4995008</v>
      </c>
      <c r="B75" s="405" t="s">
        <v>2193</v>
      </c>
      <c r="C75" s="397">
        <v>6888</v>
      </c>
      <c r="D75" s="397">
        <f t="shared" si="1"/>
        <v>4821.5999999999995</v>
      </c>
      <c r="E75" s="395"/>
      <c r="F75" s="395"/>
      <c r="G75" s="398"/>
      <c r="H75" s="398"/>
      <c r="I75" s="398"/>
      <c r="J75" s="398"/>
      <c r="K75" s="398"/>
      <c r="L75" s="398"/>
      <c r="M75" s="398"/>
      <c r="N75" s="398"/>
    </row>
    <row r="76" spans="1:14" ht="12.75" customHeight="1">
      <c r="A76" s="409">
        <v>4995004</v>
      </c>
      <c r="B76" s="405" t="s">
        <v>758</v>
      </c>
      <c r="C76" s="397">
        <v>6888</v>
      </c>
      <c r="D76" s="397">
        <f t="shared" si="1"/>
        <v>4821.5999999999995</v>
      </c>
      <c r="E76" s="395"/>
      <c r="F76" s="395"/>
      <c r="G76" s="398"/>
      <c r="H76" s="398"/>
      <c r="I76" s="398"/>
      <c r="J76" s="398"/>
      <c r="K76" s="398"/>
      <c r="L76" s="398"/>
      <c r="M76" s="398"/>
      <c r="N76" s="398"/>
    </row>
    <row r="77" spans="1:14" ht="12.75" customHeight="1">
      <c r="A77" s="405">
        <v>4995025</v>
      </c>
      <c r="B77" s="405" t="s">
        <v>768</v>
      </c>
      <c r="C77" s="397">
        <v>6888</v>
      </c>
      <c r="D77" s="397">
        <f t="shared" si="1"/>
        <v>4821.5999999999995</v>
      </c>
      <c r="E77" s="395"/>
      <c r="F77" s="395"/>
      <c r="G77" s="398"/>
      <c r="H77" s="398"/>
      <c r="I77" s="398"/>
      <c r="J77" s="398"/>
      <c r="K77" s="398"/>
      <c r="L77" s="398"/>
      <c r="M77" s="398"/>
      <c r="N77" s="398"/>
    </row>
    <row r="78" spans="1:14" ht="12.75" customHeight="1">
      <c r="A78" s="405">
        <v>4995021</v>
      </c>
      <c r="B78" s="405" t="s">
        <v>765</v>
      </c>
      <c r="C78" s="397">
        <v>6888</v>
      </c>
      <c r="D78" s="397">
        <f t="shared" si="1"/>
        <v>4821.5999999999995</v>
      </c>
      <c r="E78" s="395"/>
      <c r="F78" s="395"/>
      <c r="G78" s="398"/>
      <c r="H78" s="398"/>
      <c r="I78" s="398"/>
      <c r="J78" s="398"/>
      <c r="K78" s="398"/>
      <c r="L78" s="398"/>
      <c r="M78" s="398"/>
      <c r="N78" s="398"/>
    </row>
    <row r="79" spans="1:14" ht="12.75" customHeight="1">
      <c r="A79" s="405">
        <v>4995023</v>
      </c>
      <c r="B79" s="405" t="s">
        <v>767</v>
      </c>
      <c r="C79" s="397">
        <v>6888</v>
      </c>
      <c r="D79" s="397">
        <f t="shared" si="1"/>
        <v>4821.5999999999995</v>
      </c>
      <c r="E79" s="395"/>
      <c r="F79" s="395"/>
      <c r="G79" s="398"/>
      <c r="H79" s="398"/>
      <c r="I79" s="398"/>
      <c r="J79" s="398"/>
      <c r="K79" s="398"/>
      <c r="L79" s="398"/>
      <c r="M79" s="398"/>
      <c r="N79" s="398"/>
    </row>
    <row r="80" spans="1:14" ht="12.75" customHeight="1">
      <c r="A80" s="409">
        <v>4995026</v>
      </c>
      <c r="B80" s="405" t="s">
        <v>1824</v>
      </c>
      <c r="C80" s="397">
        <v>6888</v>
      </c>
      <c r="D80" s="397">
        <f t="shared" si="1"/>
        <v>4821.5999999999995</v>
      </c>
      <c r="E80" s="395"/>
      <c r="F80" s="395"/>
      <c r="G80" s="398"/>
      <c r="H80" s="398"/>
      <c r="I80" s="398"/>
      <c r="J80" s="398"/>
      <c r="K80" s="398"/>
      <c r="L80" s="398"/>
      <c r="M80" s="398"/>
      <c r="N80" s="398"/>
    </row>
    <row r="81" spans="1:14" ht="12.75" customHeight="1">
      <c r="A81" s="405">
        <v>4995022</v>
      </c>
      <c r="B81" s="405" t="s">
        <v>766</v>
      </c>
      <c r="C81" s="397">
        <v>6888</v>
      </c>
      <c r="D81" s="397">
        <f t="shared" si="1"/>
        <v>4821.5999999999995</v>
      </c>
      <c r="E81" s="395"/>
      <c r="F81" s="395"/>
      <c r="G81" s="398"/>
      <c r="H81" s="398"/>
      <c r="I81" s="398"/>
      <c r="J81" s="398"/>
      <c r="K81" s="398"/>
      <c r="L81" s="398"/>
      <c r="M81" s="398"/>
      <c r="N81" s="398"/>
    </row>
    <row r="82" spans="1:14" ht="12.75" customHeight="1">
      <c r="A82" s="409">
        <v>4995005</v>
      </c>
      <c r="B82" s="405" t="s">
        <v>759</v>
      </c>
      <c r="C82" s="397">
        <v>6888</v>
      </c>
      <c r="D82" s="397">
        <f t="shared" si="1"/>
        <v>4821.5999999999995</v>
      </c>
      <c r="E82" s="395"/>
      <c r="F82" s="395"/>
      <c r="G82" s="398"/>
      <c r="H82" s="398"/>
      <c r="I82" s="398"/>
      <c r="J82" s="398"/>
      <c r="K82" s="398"/>
      <c r="L82" s="398"/>
      <c r="M82" s="398"/>
      <c r="N82" s="398"/>
    </row>
    <row r="83" spans="1:14" ht="12.75" customHeight="1">
      <c r="A83" s="409">
        <v>4995006</v>
      </c>
      <c r="B83" s="405" t="s">
        <v>760</v>
      </c>
      <c r="C83" s="397">
        <v>6888</v>
      </c>
      <c r="D83" s="397">
        <f t="shared" si="1"/>
        <v>4821.5999999999995</v>
      </c>
      <c r="E83" s="395"/>
      <c r="F83" s="395"/>
      <c r="G83" s="398"/>
      <c r="H83" s="398"/>
      <c r="I83" s="398"/>
      <c r="J83" s="398"/>
      <c r="K83" s="398"/>
      <c r="L83" s="398"/>
      <c r="M83" s="398"/>
      <c r="N83" s="398"/>
    </row>
    <row r="84" spans="1:14" ht="12.75" customHeight="1">
      <c r="A84" s="409">
        <v>4995020</v>
      </c>
      <c r="B84" s="405" t="s">
        <v>764</v>
      </c>
      <c r="C84" s="397">
        <v>6888</v>
      </c>
      <c r="D84" s="397">
        <f t="shared" si="1"/>
        <v>4821.5999999999995</v>
      </c>
      <c r="E84" s="395"/>
      <c r="F84" s="395"/>
      <c r="G84" s="398"/>
      <c r="H84" s="398"/>
      <c r="I84" s="398"/>
      <c r="J84" s="398"/>
      <c r="K84" s="398"/>
      <c r="L84" s="398"/>
      <c r="M84" s="398"/>
      <c r="N84" s="398"/>
    </row>
    <row r="85" spans="1:14" ht="12.75" customHeight="1">
      <c r="A85" s="409">
        <v>4995019</v>
      </c>
      <c r="B85" s="405" t="s">
        <v>763</v>
      </c>
      <c r="C85" s="397">
        <v>6888</v>
      </c>
      <c r="D85" s="397">
        <f t="shared" si="1"/>
        <v>4821.5999999999995</v>
      </c>
      <c r="E85" s="395"/>
      <c r="F85" s="395"/>
      <c r="G85" s="398"/>
      <c r="H85" s="398"/>
      <c r="I85" s="398"/>
      <c r="J85" s="398"/>
      <c r="K85" s="398"/>
      <c r="L85" s="398"/>
      <c r="M85" s="398"/>
      <c r="N85" s="398"/>
    </row>
    <row r="86" spans="1:14" ht="12.75" customHeight="1">
      <c r="A86" s="405">
        <v>4995038</v>
      </c>
      <c r="B86" s="405" t="s">
        <v>2106</v>
      </c>
      <c r="C86" s="397">
        <v>6888</v>
      </c>
      <c r="D86" s="397">
        <f t="shared" si="1"/>
        <v>4821.5999999999995</v>
      </c>
      <c r="E86" s="395"/>
      <c r="F86" s="395"/>
      <c r="G86" s="398"/>
      <c r="H86" s="398"/>
      <c r="I86" s="398"/>
      <c r="J86" s="398"/>
      <c r="K86" s="398"/>
      <c r="L86" s="398"/>
      <c r="M86" s="398"/>
      <c r="N86" s="398"/>
    </row>
    <row r="87" spans="1:14" ht="12.75" customHeight="1">
      <c r="A87" s="405">
        <v>4995036</v>
      </c>
      <c r="B87" s="405" t="s">
        <v>853</v>
      </c>
      <c r="C87" s="397">
        <v>6888</v>
      </c>
      <c r="D87" s="397">
        <f t="shared" si="1"/>
        <v>4821.5999999999995</v>
      </c>
      <c r="E87" s="395"/>
      <c r="F87" s="395"/>
      <c r="G87" s="398"/>
      <c r="H87" s="398"/>
      <c r="I87" s="398"/>
      <c r="J87" s="398"/>
      <c r="K87" s="398"/>
      <c r="L87" s="398"/>
      <c r="M87" s="398"/>
      <c r="N87" s="398"/>
    </row>
    <row r="88" spans="1:14" ht="12.75" customHeight="1">
      <c r="A88" s="405">
        <v>4995039</v>
      </c>
      <c r="B88" s="405" t="s">
        <v>2124</v>
      </c>
      <c r="C88" s="397">
        <v>6888</v>
      </c>
      <c r="D88" s="397">
        <f t="shared" si="1"/>
        <v>4821.5999999999995</v>
      </c>
      <c r="E88" s="395"/>
      <c r="F88" s="395"/>
      <c r="G88" s="398"/>
      <c r="H88" s="398"/>
      <c r="I88" s="398"/>
      <c r="J88" s="398"/>
      <c r="K88" s="398"/>
      <c r="L88" s="398"/>
      <c r="M88" s="398"/>
      <c r="N88" s="398"/>
    </row>
    <row r="89" spans="1:14" ht="12.75" customHeight="1">
      <c r="A89" s="405">
        <v>4995037</v>
      </c>
      <c r="B89" s="405" t="s">
        <v>2130</v>
      </c>
      <c r="C89" s="397">
        <v>6888</v>
      </c>
      <c r="D89" s="397">
        <f t="shared" si="1"/>
        <v>4821.5999999999995</v>
      </c>
      <c r="E89" s="395"/>
      <c r="F89" s="395"/>
      <c r="G89" s="398"/>
      <c r="H89" s="398"/>
      <c r="I89" s="398"/>
      <c r="J89" s="398"/>
      <c r="K89" s="398"/>
      <c r="L89" s="398"/>
      <c r="M89" s="398"/>
      <c r="N89" s="398"/>
    </row>
    <row r="90" spans="1:14" ht="12.75" customHeight="1">
      <c r="A90" s="405">
        <v>4995058</v>
      </c>
      <c r="B90" s="405" t="s">
        <v>845</v>
      </c>
      <c r="C90" s="397">
        <v>40388</v>
      </c>
      <c r="D90" s="397">
        <f t="shared" si="1"/>
        <v>28271.599999999999</v>
      </c>
      <c r="E90" s="395"/>
      <c r="F90" s="395"/>
      <c r="G90" s="398"/>
      <c r="H90" s="398"/>
      <c r="I90" s="398"/>
      <c r="J90" s="398"/>
      <c r="K90" s="398"/>
      <c r="L90" s="398"/>
      <c r="M90" s="398"/>
      <c r="N90" s="398"/>
    </row>
    <row r="91" spans="1:14" ht="12.75" customHeight="1">
      <c r="A91" s="405">
        <v>4995060</v>
      </c>
      <c r="B91" s="405" t="s">
        <v>843</v>
      </c>
      <c r="C91" s="397">
        <v>27688</v>
      </c>
      <c r="D91" s="397">
        <f t="shared" si="1"/>
        <v>19381.599999999999</v>
      </c>
      <c r="E91" s="395"/>
      <c r="F91" s="395"/>
      <c r="G91" s="398"/>
      <c r="H91" s="398"/>
      <c r="I91" s="398"/>
      <c r="J91" s="398"/>
      <c r="K91" s="398"/>
      <c r="L91" s="398"/>
      <c r="M91" s="398"/>
      <c r="N91" s="398"/>
    </row>
    <row r="92" spans="1:14" ht="12.75" customHeight="1">
      <c r="A92" s="405">
        <v>4995059</v>
      </c>
      <c r="B92" s="405" t="s">
        <v>844</v>
      </c>
      <c r="C92" s="397">
        <v>32888</v>
      </c>
      <c r="D92" s="397">
        <f t="shared" si="1"/>
        <v>23021.599999999999</v>
      </c>
      <c r="E92" s="395"/>
      <c r="F92" s="395"/>
      <c r="G92" s="398"/>
      <c r="H92" s="398"/>
      <c r="I92" s="398"/>
      <c r="J92" s="398"/>
      <c r="K92" s="398"/>
      <c r="L92" s="398"/>
      <c r="M92" s="398"/>
      <c r="N92" s="398"/>
    </row>
    <row r="93" spans="1:14" ht="12.75" customHeight="1">
      <c r="A93" s="405">
        <v>4995063</v>
      </c>
      <c r="B93" s="405" t="s">
        <v>2841</v>
      </c>
      <c r="C93" s="397">
        <v>38988</v>
      </c>
      <c r="D93" s="397">
        <f t="shared" si="1"/>
        <v>27291.599999999999</v>
      </c>
      <c r="E93" s="395"/>
      <c r="F93" s="395"/>
      <c r="G93" s="398"/>
      <c r="H93" s="398"/>
      <c r="I93" s="398"/>
      <c r="J93" s="398"/>
      <c r="K93" s="398"/>
      <c r="L93" s="398"/>
      <c r="M93" s="398"/>
      <c r="N93" s="398"/>
    </row>
    <row r="94" spans="1:14" ht="12.75" customHeight="1">
      <c r="A94" s="405">
        <v>4995061</v>
      </c>
      <c r="B94" s="405" t="s">
        <v>2814</v>
      </c>
      <c r="C94" s="397">
        <v>22888</v>
      </c>
      <c r="D94" s="397">
        <f t="shared" si="1"/>
        <v>16021.599999999999</v>
      </c>
      <c r="E94" s="653"/>
      <c r="F94" s="653"/>
      <c r="G94" s="398"/>
      <c r="H94" s="398"/>
      <c r="I94" s="398"/>
      <c r="J94" s="398"/>
      <c r="K94" s="398"/>
      <c r="L94" s="398"/>
      <c r="M94" s="398"/>
      <c r="N94" s="398"/>
    </row>
    <row r="95" spans="1:14" ht="12.75" customHeight="1">
      <c r="A95" s="405">
        <v>4995062</v>
      </c>
      <c r="B95" s="405" t="s">
        <v>2840</v>
      </c>
      <c r="C95" s="397">
        <v>30888</v>
      </c>
      <c r="D95" s="397">
        <f t="shared" si="1"/>
        <v>21621.599999999999</v>
      </c>
      <c r="E95" s="653"/>
      <c r="F95" s="653"/>
      <c r="G95" s="398"/>
      <c r="H95" s="398"/>
      <c r="I95" s="398"/>
      <c r="J95" s="398"/>
      <c r="K95" s="398"/>
      <c r="L95" s="398"/>
      <c r="M95" s="398"/>
      <c r="N95" s="398"/>
    </row>
    <row r="96" spans="1:14" ht="12.75" customHeight="1">
      <c r="A96" s="405">
        <v>4999002</v>
      </c>
      <c r="B96" s="405" t="s">
        <v>2184</v>
      </c>
      <c r="C96" s="397">
        <v>9488</v>
      </c>
      <c r="D96" s="397">
        <f t="shared" si="1"/>
        <v>6641.5999999999995</v>
      </c>
      <c r="E96" s="395"/>
      <c r="F96" s="395"/>
      <c r="G96" s="398"/>
      <c r="H96" s="398"/>
      <c r="I96" s="398"/>
      <c r="J96" s="398"/>
      <c r="K96" s="398"/>
      <c r="L96" s="398"/>
      <c r="M96" s="398"/>
      <c r="N96" s="398"/>
    </row>
    <row r="97" spans="1:14" ht="12.75" customHeight="1">
      <c r="A97" s="405">
        <v>4999004</v>
      </c>
      <c r="B97" s="405" t="s">
        <v>2162</v>
      </c>
      <c r="C97" s="397">
        <v>9488</v>
      </c>
      <c r="D97" s="397">
        <f t="shared" si="1"/>
        <v>6641.5999999999995</v>
      </c>
      <c r="E97" s="395"/>
      <c r="F97" s="395"/>
      <c r="G97" s="398"/>
      <c r="H97" s="398"/>
      <c r="I97" s="398"/>
      <c r="J97" s="398"/>
      <c r="K97" s="398"/>
      <c r="L97" s="398"/>
      <c r="M97" s="398"/>
      <c r="N97" s="398"/>
    </row>
    <row r="98" spans="1:14" ht="12.75" customHeight="1">
      <c r="A98" s="405">
        <v>4999003</v>
      </c>
      <c r="B98" s="405" t="s">
        <v>2163</v>
      </c>
      <c r="C98" s="397">
        <v>9488</v>
      </c>
      <c r="D98" s="397">
        <f t="shared" si="1"/>
        <v>6641.5999999999995</v>
      </c>
      <c r="E98" s="395"/>
      <c r="F98" s="395"/>
      <c r="G98" s="398"/>
      <c r="H98" s="398"/>
      <c r="I98" s="398"/>
      <c r="J98" s="398"/>
      <c r="K98" s="398"/>
      <c r="L98" s="398"/>
      <c r="M98" s="398"/>
      <c r="N98" s="398"/>
    </row>
    <row r="99" spans="1:14" ht="12.75" customHeight="1">
      <c r="A99" s="405">
        <v>4999022</v>
      </c>
      <c r="B99" s="405" t="s">
        <v>2182</v>
      </c>
      <c r="C99" s="397">
        <v>10288</v>
      </c>
      <c r="D99" s="397">
        <f t="shared" si="1"/>
        <v>7201.5999999999995</v>
      </c>
      <c r="E99" s="395"/>
      <c r="F99" s="395"/>
      <c r="G99" s="398"/>
      <c r="H99" s="398"/>
      <c r="I99" s="398"/>
      <c r="J99" s="398"/>
      <c r="K99" s="398"/>
      <c r="L99" s="398"/>
      <c r="M99" s="398"/>
      <c r="N99" s="398"/>
    </row>
    <row r="100" spans="1:14" ht="12.75" customHeight="1">
      <c r="A100" s="409">
        <v>4999036</v>
      </c>
      <c r="B100" s="405" t="s">
        <v>2183</v>
      </c>
      <c r="C100" s="397">
        <v>9088</v>
      </c>
      <c r="D100" s="397">
        <f t="shared" si="1"/>
        <v>6361.5999999999995</v>
      </c>
      <c r="E100" s="395"/>
      <c r="F100" s="395"/>
      <c r="G100" s="398"/>
      <c r="H100" s="398"/>
      <c r="I100" s="398"/>
      <c r="J100" s="398"/>
      <c r="K100" s="398"/>
      <c r="L100" s="398"/>
      <c r="M100" s="398"/>
      <c r="N100" s="398"/>
    </row>
    <row r="101" spans="1:14" ht="12.75" customHeight="1">
      <c r="A101" s="629">
        <v>4997035</v>
      </c>
      <c r="B101" s="629" t="s">
        <v>2390</v>
      </c>
      <c r="C101" s="397">
        <v>88</v>
      </c>
      <c r="D101" s="397">
        <f t="shared" si="1"/>
        <v>61.599999999999994</v>
      </c>
      <c r="E101" s="544"/>
      <c r="F101" s="544"/>
      <c r="G101" s="398"/>
      <c r="H101" s="398"/>
      <c r="I101" s="398"/>
      <c r="J101" s="398"/>
      <c r="K101" s="398"/>
      <c r="L101" s="398"/>
      <c r="M101" s="398"/>
      <c r="N101" s="398"/>
    </row>
    <row r="102" spans="1:14" ht="12.75" customHeight="1">
      <c r="A102" s="405">
        <v>4998003</v>
      </c>
      <c r="B102" s="405" t="s">
        <v>2181</v>
      </c>
      <c r="C102" s="397">
        <v>6288</v>
      </c>
      <c r="D102" s="397">
        <f t="shared" si="1"/>
        <v>4401.5999999999995</v>
      </c>
      <c r="E102" s="395"/>
      <c r="F102" s="395"/>
      <c r="G102" s="398"/>
      <c r="H102" s="398"/>
      <c r="I102" s="398"/>
      <c r="J102" s="398"/>
      <c r="K102" s="398"/>
      <c r="L102" s="398"/>
      <c r="M102" s="398"/>
      <c r="N102" s="398"/>
    </row>
    <row r="103" spans="1:14" ht="12.75" customHeight="1">
      <c r="A103" s="405">
        <v>4998032</v>
      </c>
      <c r="B103" s="405" t="s">
        <v>2180</v>
      </c>
      <c r="C103" s="397">
        <v>5488</v>
      </c>
      <c r="D103" s="397">
        <f t="shared" si="1"/>
        <v>3841.6</v>
      </c>
      <c r="E103" s="395"/>
      <c r="F103" s="395"/>
      <c r="G103" s="398"/>
      <c r="H103" s="398"/>
      <c r="I103" s="398"/>
      <c r="J103" s="398"/>
      <c r="K103" s="398"/>
      <c r="L103" s="398"/>
      <c r="M103" s="398"/>
      <c r="N103" s="398"/>
    </row>
    <row r="104" spans="1:14" ht="12.75" customHeight="1">
      <c r="A104" s="405">
        <v>4999015</v>
      </c>
      <c r="B104" s="405" t="s">
        <v>2188</v>
      </c>
      <c r="C104" s="397">
        <v>13788</v>
      </c>
      <c r="D104" s="397">
        <f t="shared" si="1"/>
        <v>9651.5999999999985</v>
      </c>
      <c r="E104" s="395"/>
      <c r="F104" s="395"/>
      <c r="G104" s="398"/>
      <c r="H104" s="398"/>
      <c r="I104" s="398"/>
      <c r="J104" s="398"/>
      <c r="K104" s="398"/>
      <c r="L104" s="398"/>
      <c r="M104" s="398"/>
      <c r="N104" s="398"/>
    </row>
    <row r="105" spans="1:14" ht="12.75" customHeight="1">
      <c r="A105" s="405">
        <v>4999013</v>
      </c>
      <c r="B105" s="405" t="s">
        <v>2186</v>
      </c>
      <c r="C105" s="397">
        <v>12488</v>
      </c>
      <c r="D105" s="397">
        <f t="shared" si="1"/>
        <v>8741.5999999999985</v>
      </c>
      <c r="E105" s="395"/>
      <c r="F105" s="395"/>
      <c r="G105" s="398"/>
      <c r="H105" s="398"/>
      <c r="I105" s="398"/>
      <c r="J105" s="398"/>
      <c r="K105" s="398"/>
      <c r="L105" s="398"/>
      <c r="M105" s="398"/>
      <c r="N105" s="398"/>
    </row>
    <row r="106" spans="1:14" ht="12.75" customHeight="1">
      <c r="A106" s="405">
        <v>4999014</v>
      </c>
      <c r="B106" s="405" t="s">
        <v>2187</v>
      </c>
      <c r="C106" s="397">
        <v>13788</v>
      </c>
      <c r="D106" s="397">
        <f t="shared" si="1"/>
        <v>9651.5999999999985</v>
      </c>
      <c r="E106" s="395"/>
      <c r="F106" s="395"/>
      <c r="G106" s="398"/>
      <c r="H106" s="398"/>
      <c r="I106" s="398"/>
      <c r="J106" s="398"/>
      <c r="K106" s="398"/>
      <c r="L106" s="398"/>
      <c r="M106" s="398"/>
      <c r="N106" s="398"/>
    </row>
    <row r="107" spans="1:14" ht="12.75" customHeight="1">
      <c r="A107" s="405">
        <v>4998015</v>
      </c>
      <c r="B107" s="405" t="s">
        <v>2222</v>
      </c>
      <c r="C107" s="397">
        <v>1888</v>
      </c>
      <c r="D107" s="397">
        <f t="shared" si="1"/>
        <v>1321.6</v>
      </c>
      <c r="E107" s="395"/>
      <c r="F107" s="395"/>
      <c r="G107" s="398"/>
      <c r="H107" s="398"/>
      <c r="I107" s="398"/>
      <c r="J107" s="398"/>
      <c r="K107" s="398"/>
      <c r="L107" s="398"/>
      <c r="M107" s="398"/>
      <c r="N107" s="398"/>
    </row>
    <row r="108" spans="1:14" ht="12.75" customHeight="1">
      <c r="A108" s="405">
        <v>4998016</v>
      </c>
      <c r="B108" s="405" t="s">
        <v>2223</v>
      </c>
      <c r="C108" s="397">
        <v>6288</v>
      </c>
      <c r="D108" s="397">
        <f t="shared" si="1"/>
        <v>4401.5999999999995</v>
      </c>
      <c r="E108" s="395"/>
      <c r="F108" s="395"/>
      <c r="G108" s="398"/>
      <c r="H108" s="398"/>
      <c r="I108" s="398"/>
      <c r="J108" s="398"/>
      <c r="K108" s="398"/>
      <c r="L108" s="398"/>
      <c r="M108" s="398"/>
      <c r="N108" s="398"/>
    </row>
    <row r="109" spans="1:14" ht="12.75" customHeight="1">
      <c r="A109" s="405">
        <v>4999037</v>
      </c>
      <c r="B109" s="405" t="s">
        <v>2224</v>
      </c>
      <c r="C109" s="397">
        <v>6288</v>
      </c>
      <c r="D109" s="397">
        <f t="shared" si="1"/>
        <v>4401.5999999999995</v>
      </c>
      <c r="E109" s="395"/>
      <c r="F109" s="395"/>
      <c r="G109" s="398"/>
      <c r="H109" s="398"/>
      <c r="I109" s="398"/>
      <c r="J109" s="398"/>
      <c r="K109" s="398"/>
      <c r="L109" s="398"/>
      <c r="M109" s="398"/>
      <c r="N109" s="398"/>
    </row>
    <row r="110" spans="1:14" ht="12.75" customHeight="1">
      <c r="A110" s="405">
        <v>4998013</v>
      </c>
      <c r="B110" s="405" t="s">
        <v>2238</v>
      </c>
      <c r="C110" s="397">
        <v>1888</v>
      </c>
      <c r="D110" s="397">
        <f t="shared" si="1"/>
        <v>1321.6</v>
      </c>
      <c r="E110" s="395"/>
      <c r="F110" s="395"/>
      <c r="G110" s="398"/>
      <c r="H110" s="398"/>
      <c r="I110" s="398"/>
      <c r="J110" s="398"/>
      <c r="K110" s="398"/>
      <c r="L110" s="398"/>
      <c r="M110" s="398"/>
      <c r="N110" s="398"/>
    </row>
    <row r="111" spans="1:14" ht="12.75" customHeight="1">
      <c r="A111" s="411">
        <v>4993752</v>
      </c>
      <c r="B111" s="405" t="s">
        <v>2225</v>
      </c>
      <c r="C111" s="397">
        <v>13788</v>
      </c>
      <c r="D111" s="397">
        <f t="shared" si="1"/>
        <v>9651.5999999999985</v>
      </c>
      <c r="E111" s="381">
        <v>50</v>
      </c>
      <c r="F111" s="395"/>
      <c r="G111" s="398"/>
      <c r="H111" s="398"/>
      <c r="I111" s="398"/>
      <c r="J111" s="398"/>
      <c r="K111" s="398"/>
      <c r="L111" s="398"/>
      <c r="M111" s="398"/>
      <c r="N111" s="398"/>
    </row>
    <row r="112" spans="1:14" ht="12.75" customHeight="1">
      <c r="A112" s="411">
        <v>4993758</v>
      </c>
      <c r="B112" s="405" t="s">
        <v>2057</v>
      </c>
      <c r="C112" s="397">
        <v>13788</v>
      </c>
      <c r="D112" s="397">
        <f t="shared" si="1"/>
        <v>9651.5999999999985</v>
      </c>
      <c r="E112" s="381">
        <v>50</v>
      </c>
      <c r="F112" s="395"/>
      <c r="G112" s="398"/>
      <c r="H112" s="398"/>
      <c r="I112" s="398"/>
      <c r="J112" s="398"/>
      <c r="K112" s="398"/>
      <c r="L112" s="398"/>
      <c r="M112" s="398"/>
      <c r="N112" s="398"/>
    </row>
    <row r="113" spans="1:14" ht="12.75" customHeight="1">
      <c r="A113" s="411">
        <v>4993755</v>
      </c>
      <c r="B113" s="405" t="s">
        <v>2226</v>
      </c>
      <c r="C113" s="397">
        <v>13788</v>
      </c>
      <c r="D113" s="397">
        <f t="shared" si="1"/>
        <v>9651.5999999999985</v>
      </c>
      <c r="E113" s="381">
        <v>50</v>
      </c>
      <c r="F113" s="395"/>
      <c r="G113" s="398"/>
      <c r="H113" s="398"/>
      <c r="I113" s="398"/>
      <c r="J113" s="398"/>
      <c r="K113" s="398"/>
      <c r="L113" s="398"/>
      <c r="M113" s="398"/>
      <c r="N113" s="398"/>
    </row>
    <row r="114" spans="1:14" ht="12.75" customHeight="1">
      <c r="A114" s="411">
        <v>4993757</v>
      </c>
      <c r="B114" s="405" t="s">
        <v>2227</v>
      </c>
      <c r="C114" s="397">
        <v>13788</v>
      </c>
      <c r="D114" s="397">
        <f t="shared" si="1"/>
        <v>9651.5999999999985</v>
      </c>
      <c r="E114" s="381">
        <v>50</v>
      </c>
      <c r="F114" s="395"/>
      <c r="G114" s="398"/>
      <c r="H114" s="398"/>
      <c r="I114" s="398"/>
      <c r="J114" s="398"/>
      <c r="K114" s="398"/>
      <c r="L114" s="398"/>
      <c r="M114" s="398"/>
      <c r="N114" s="398"/>
    </row>
    <row r="115" spans="1:14" ht="12.75" customHeight="1">
      <c r="A115" s="411">
        <v>4993756</v>
      </c>
      <c r="B115" s="405" t="s">
        <v>2022</v>
      </c>
      <c r="C115" s="397">
        <v>13788</v>
      </c>
      <c r="D115" s="397">
        <f t="shared" si="1"/>
        <v>9651.5999999999985</v>
      </c>
      <c r="E115" s="381">
        <v>50</v>
      </c>
      <c r="F115" s="395"/>
      <c r="G115" s="398"/>
      <c r="H115" s="398"/>
      <c r="I115" s="398"/>
      <c r="J115" s="398"/>
      <c r="K115" s="398"/>
      <c r="L115" s="398"/>
      <c r="M115" s="398"/>
      <c r="N115" s="398"/>
    </row>
    <row r="116" spans="1:14" ht="12.75" customHeight="1">
      <c r="A116" s="411">
        <v>4993754</v>
      </c>
      <c r="B116" s="405" t="s">
        <v>2228</v>
      </c>
      <c r="C116" s="397">
        <v>13788</v>
      </c>
      <c r="D116" s="397">
        <f t="shared" si="1"/>
        <v>9651.5999999999985</v>
      </c>
      <c r="E116" s="381">
        <v>50</v>
      </c>
      <c r="F116" s="395"/>
      <c r="G116" s="398"/>
      <c r="H116" s="398"/>
      <c r="I116" s="398"/>
      <c r="J116" s="398"/>
      <c r="K116" s="398"/>
      <c r="L116" s="398"/>
      <c r="M116" s="398"/>
      <c r="N116" s="398"/>
    </row>
    <row r="117" spans="1:14" ht="12.75" customHeight="1">
      <c r="A117" s="411">
        <v>4993759</v>
      </c>
      <c r="B117" s="405" t="s">
        <v>2066</v>
      </c>
      <c r="C117" s="397">
        <v>13788</v>
      </c>
      <c r="D117" s="397">
        <f t="shared" si="1"/>
        <v>9651.5999999999985</v>
      </c>
      <c r="E117" s="381">
        <v>50</v>
      </c>
      <c r="F117" s="395"/>
      <c r="G117" s="398"/>
      <c r="H117" s="398"/>
      <c r="I117" s="398"/>
      <c r="J117" s="398"/>
      <c r="K117" s="398"/>
      <c r="L117" s="398"/>
      <c r="M117" s="398"/>
      <c r="N117" s="398"/>
    </row>
    <row r="118" spans="1:14" ht="12.75" customHeight="1">
      <c r="A118" s="405">
        <v>4973103</v>
      </c>
      <c r="B118" s="410" t="s">
        <v>854</v>
      </c>
      <c r="C118" s="397">
        <v>90988</v>
      </c>
      <c r="D118" s="397">
        <f t="shared" si="1"/>
        <v>63691.6</v>
      </c>
      <c r="E118" s="381">
        <v>80</v>
      </c>
      <c r="F118" s="395"/>
      <c r="G118" s="398"/>
      <c r="H118" s="398"/>
      <c r="I118" s="398"/>
      <c r="J118" s="398"/>
      <c r="K118" s="398"/>
      <c r="L118" s="398"/>
      <c r="M118" s="398"/>
      <c r="N118" s="398"/>
    </row>
    <row r="119" spans="1:14" ht="12.75" customHeight="1">
      <c r="A119" s="405">
        <v>4973104</v>
      </c>
      <c r="B119" s="410" t="s">
        <v>855</v>
      </c>
      <c r="C119" s="397">
        <v>90988</v>
      </c>
      <c r="D119" s="397">
        <f t="shared" si="1"/>
        <v>63691.6</v>
      </c>
      <c r="E119" s="381">
        <v>80</v>
      </c>
      <c r="F119" s="395"/>
      <c r="G119" s="398"/>
      <c r="H119" s="398"/>
      <c r="I119" s="398"/>
      <c r="J119" s="398"/>
      <c r="K119" s="398"/>
      <c r="L119" s="398"/>
      <c r="M119" s="398"/>
      <c r="N119" s="398"/>
    </row>
    <row r="120" spans="1:14" ht="12.75" customHeight="1">
      <c r="A120" s="405">
        <v>4973544</v>
      </c>
      <c r="B120" s="410" t="s">
        <v>2298</v>
      </c>
      <c r="C120" s="397">
        <v>55488</v>
      </c>
      <c r="D120" s="397">
        <f t="shared" si="1"/>
        <v>38841.599999999999</v>
      </c>
      <c r="E120" s="381">
        <v>80</v>
      </c>
      <c r="F120" s="395"/>
      <c r="G120" s="398"/>
      <c r="H120" s="398"/>
      <c r="I120" s="398"/>
      <c r="J120" s="398"/>
      <c r="K120" s="398"/>
      <c r="L120" s="398"/>
      <c r="M120" s="398"/>
      <c r="N120" s="398"/>
    </row>
    <row r="121" spans="1:14" ht="12.75" customHeight="1">
      <c r="A121" s="405">
        <v>4973547</v>
      </c>
      <c r="B121" s="410" t="s">
        <v>2299</v>
      </c>
      <c r="C121" s="397">
        <v>55488</v>
      </c>
      <c r="D121" s="397">
        <f t="shared" si="1"/>
        <v>38841.599999999999</v>
      </c>
      <c r="E121" s="381">
        <v>80</v>
      </c>
      <c r="F121" s="395"/>
      <c r="G121" s="398"/>
      <c r="H121" s="398"/>
      <c r="I121" s="398"/>
      <c r="J121" s="398"/>
      <c r="K121" s="398"/>
      <c r="L121" s="398"/>
      <c r="M121" s="398"/>
      <c r="N121" s="398"/>
    </row>
    <row r="122" spans="1:14" ht="12.75" customHeight="1">
      <c r="A122" s="405">
        <v>4973089</v>
      </c>
      <c r="B122" s="410" t="s">
        <v>2073</v>
      </c>
      <c r="C122" s="397">
        <v>84588</v>
      </c>
      <c r="D122" s="397">
        <f t="shared" si="1"/>
        <v>59211.6</v>
      </c>
      <c r="E122" s="381">
        <v>80</v>
      </c>
      <c r="F122" s="395"/>
      <c r="G122" s="398"/>
      <c r="H122" s="398"/>
      <c r="I122" s="398"/>
      <c r="J122" s="398"/>
      <c r="K122" s="398"/>
      <c r="L122" s="398"/>
      <c r="M122" s="398"/>
      <c r="N122" s="398"/>
    </row>
    <row r="123" spans="1:14" ht="12.75" customHeight="1">
      <c r="A123" s="405">
        <v>4973090</v>
      </c>
      <c r="B123" s="410" t="s">
        <v>2074</v>
      </c>
      <c r="C123" s="397">
        <v>84588</v>
      </c>
      <c r="D123" s="397">
        <f t="shared" si="1"/>
        <v>59211.6</v>
      </c>
      <c r="E123" s="381">
        <v>80</v>
      </c>
      <c r="F123" s="395"/>
      <c r="G123" s="398"/>
      <c r="H123" s="398"/>
      <c r="I123" s="398"/>
      <c r="J123" s="398"/>
      <c r="K123" s="398"/>
      <c r="L123" s="398"/>
      <c r="M123" s="398"/>
      <c r="N123" s="398"/>
    </row>
    <row r="124" spans="1:14" ht="12.75" customHeight="1">
      <c r="A124" s="412">
        <v>4973094</v>
      </c>
      <c r="B124" s="410" t="s">
        <v>2075</v>
      </c>
      <c r="C124" s="397">
        <v>40388</v>
      </c>
      <c r="D124" s="397">
        <f t="shared" si="1"/>
        <v>28271.599999999999</v>
      </c>
      <c r="E124" s="381">
        <v>45</v>
      </c>
      <c r="F124" s="395"/>
      <c r="G124" s="398"/>
      <c r="H124" s="398"/>
      <c r="I124" s="398"/>
      <c r="J124" s="398"/>
      <c r="K124" s="398"/>
      <c r="L124" s="398"/>
      <c r="M124" s="398"/>
      <c r="N124" s="398"/>
    </row>
    <row r="125" spans="1:14" ht="12.75" customHeight="1">
      <c r="A125" s="412">
        <v>4973056</v>
      </c>
      <c r="B125" s="410" t="s">
        <v>2300</v>
      </c>
      <c r="C125" s="397">
        <v>36088</v>
      </c>
      <c r="D125" s="397">
        <f t="shared" si="1"/>
        <v>25261.599999999999</v>
      </c>
      <c r="E125" s="381">
        <v>45</v>
      </c>
      <c r="F125" s="395"/>
      <c r="G125" s="398"/>
      <c r="H125" s="398"/>
      <c r="I125" s="398"/>
      <c r="J125" s="398"/>
      <c r="K125" s="398"/>
      <c r="L125" s="398"/>
      <c r="M125" s="398"/>
      <c r="N125" s="398"/>
    </row>
    <row r="126" spans="1:14" ht="12.75" customHeight="1">
      <c r="A126" s="412">
        <v>4973080</v>
      </c>
      <c r="B126" s="410" t="s">
        <v>856</v>
      </c>
      <c r="C126" s="397">
        <v>40388</v>
      </c>
      <c r="D126" s="397">
        <f t="shared" si="1"/>
        <v>28271.599999999999</v>
      </c>
      <c r="E126" s="381">
        <v>45</v>
      </c>
      <c r="F126" s="395"/>
      <c r="G126" s="398"/>
      <c r="H126" s="398"/>
      <c r="I126" s="398"/>
      <c r="J126" s="398"/>
      <c r="K126" s="398"/>
      <c r="L126" s="398"/>
      <c r="M126" s="398"/>
      <c r="N126" s="398"/>
    </row>
    <row r="127" spans="1:14" ht="12.75" customHeight="1">
      <c r="A127" s="412">
        <v>4973095</v>
      </c>
      <c r="B127" s="412" t="s">
        <v>857</v>
      </c>
      <c r="C127" s="397">
        <v>42888</v>
      </c>
      <c r="D127" s="397">
        <f t="shared" si="1"/>
        <v>30021.599999999999</v>
      </c>
      <c r="E127" s="381">
        <v>50</v>
      </c>
      <c r="F127" s="395"/>
      <c r="G127" s="398"/>
      <c r="H127" s="398"/>
      <c r="I127" s="398"/>
      <c r="J127" s="398"/>
      <c r="K127" s="398"/>
      <c r="L127" s="398"/>
      <c r="M127" s="398"/>
      <c r="N127" s="398"/>
    </row>
    <row r="128" spans="1:14" ht="12.75" customHeight="1">
      <c r="A128" s="412">
        <v>4973057</v>
      </c>
      <c r="B128" s="412" t="s">
        <v>2301</v>
      </c>
      <c r="C128" s="397">
        <v>37788</v>
      </c>
      <c r="D128" s="397">
        <f t="shared" si="1"/>
        <v>26451.599999999999</v>
      </c>
      <c r="E128" s="381">
        <v>50</v>
      </c>
      <c r="F128" s="395"/>
      <c r="G128" s="398"/>
      <c r="H128" s="398"/>
      <c r="I128" s="398"/>
      <c r="J128" s="398"/>
      <c r="K128" s="398"/>
      <c r="L128" s="398"/>
      <c r="M128" s="398"/>
      <c r="N128" s="398"/>
    </row>
    <row r="129" spans="1:14" ht="12.75" customHeight="1">
      <c r="A129" s="412">
        <v>4973081</v>
      </c>
      <c r="B129" s="410" t="s">
        <v>858</v>
      </c>
      <c r="C129" s="397">
        <v>42888</v>
      </c>
      <c r="D129" s="397">
        <f t="shared" si="1"/>
        <v>30021.599999999999</v>
      </c>
      <c r="E129" s="381">
        <v>50</v>
      </c>
      <c r="F129" s="395"/>
      <c r="G129" s="398"/>
      <c r="H129" s="398"/>
      <c r="I129" s="398"/>
      <c r="J129" s="398"/>
      <c r="K129" s="398"/>
      <c r="L129" s="398"/>
      <c r="M129" s="398"/>
      <c r="N129" s="398"/>
    </row>
    <row r="130" spans="1:14" ht="12.75" customHeight="1">
      <c r="A130" s="412">
        <v>4973440</v>
      </c>
      <c r="B130" s="412" t="s">
        <v>2076</v>
      </c>
      <c r="C130" s="397">
        <v>45888</v>
      </c>
      <c r="D130" s="397">
        <f t="shared" si="1"/>
        <v>32121.599999999999</v>
      </c>
      <c r="E130" s="381">
        <v>60</v>
      </c>
      <c r="F130" s="395"/>
      <c r="G130" s="398"/>
      <c r="H130" s="398"/>
      <c r="I130" s="398"/>
      <c r="J130" s="398"/>
      <c r="K130" s="398"/>
      <c r="L130" s="398"/>
      <c r="M130" s="398"/>
      <c r="N130" s="398"/>
    </row>
    <row r="131" spans="1:14" ht="12.75" customHeight="1">
      <c r="A131" s="412">
        <v>4973438</v>
      </c>
      <c r="B131" s="412" t="s">
        <v>2302</v>
      </c>
      <c r="C131" s="397">
        <v>40388</v>
      </c>
      <c r="D131" s="397">
        <f t="shared" si="1"/>
        <v>28271.599999999999</v>
      </c>
      <c r="E131" s="381">
        <v>60</v>
      </c>
      <c r="F131" s="395"/>
      <c r="G131" s="398"/>
      <c r="H131" s="398"/>
      <c r="I131" s="398"/>
      <c r="J131" s="398"/>
      <c r="K131" s="398"/>
      <c r="L131" s="398"/>
      <c r="M131" s="398"/>
      <c r="N131" s="398"/>
    </row>
    <row r="132" spans="1:14" ht="12.75" customHeight="1">
      <c r="A132" s="412">
        <v>4973439</v>
      </c>
      <c r="B132" s="412" t="s">
        <v>2077</v>
      </c>
      <c r="C132" s="397">
        <v>45888</v>
      </c>
      <c r="D132" s="397">
        <f t="shared" si="1"/>
        <v>32121.599999999999</v>
      </c>
      <c r="E132" s="381">
        <v>60</v>
      </c>
      <c r="F132" s="395"/>
      <c r="G132" s="398"/>
      <c r="H132" s="398"/>
      <c r="I132" s="398"/>
      <c r="J132" s="398"/>
      <c r="K132" s="398"/>
      <c r="L132" s="398"/>
      <c r="M132" s="398"/>
      <c r="N132" s="398"/>
    </row>
    <row r="133" spans="1:14" ht="12.75" customHeight="1">
      <c r="A133" s="412">
        <v>4973096</v>
      </c>
      <c r="B133" s="410" t="s">
        <v>859</v>
      </c>
      <c r="C133" s="397">
        <v>54288</v>
      </c>
      <c r="D133" s="397">
        <f t="shared" si="1"/>
        <v>38001.599999999999</v>
      </c>
      <c r="E133" s="381">
        <v>60</v>
      </c>
      <c r="F133" s="395"/>
      <c r="G133" s="398"/>
      <c r="H133" s="398"/>
      <c r="I133" s="398"/>
      <c r="J133" s="398"/>
      <c r="K133" s="398"/>
      <c r="L133" s="398"/>
      <c r="M133" s="398"/>
      <c r="N133" s="398"/>
    </row>
    <row r="134" spans="1:14" ht="12.75" customHeight="1">
      <c r="A134" s="412">
        <v>4973055</v>
      </c>
      <c r="B134" s="410" t="s">
        <v>2303</v>
      </c>
      <c r="C134" s="397">
        <v>40388</v>
      </c>
      <c r="D134" s="397">
        <f t="shared" si="1"/>
        <v>28271.599999999999</v>
      </c>
      <c r="E134" s="381">
        <v>60</v>
      </c>
      <c r="F134" s="395"/>
      <c r="G134" s="398"/>
      <c r="H134" s="398"/>
      <c r="I134" s="398"/>
      <c r="J134" s="398"/>
      <c r="K134" s="398"/>
      <c r="L134" s="398"/>
      <c r="M134" s="398"/>
      <c r="N134" s="398"/>
    </row>
    <row r="135" spans="1:14" ht="12.75" customHeight="1">
      <c r="A135" s="412">
        <v>4973082</v>
      </c>
      <c r="B135" s="410" t="s">
        <v>860</v>
      </c>
      <c r="C135" s="397">
        <v>54288</v>
      </c>
      <c r="D135" s="397">
        <f t="shared" si="1"/>
        <v>38001.599999999999</v>
      </c>
      <c r="E135" s="381">
        <v>60</v>
      </c>
      <c r="F135" s="395"/>
      <c r="G135" s="398"/>
      <c r="H135" s="398"/>
      <c r="I135" s="398"/>
      <c r="J135" s="398"/>
      <c r="K135" s="398"/>
      <c r="L135" s="398"/>
      <c r="M135" s="398"/>
      <c r="N135" s="398"/>
    </row>
    <row r="136" spans="1:14" ht="12.75" customHeight="1">
      <c r="A136" s="405">
        <v>4993775</v>
      </c>
      <c r="B136" s="405" t="s">
        <v>1607</v>
      </c>
      <c r="C136" s="397">
        <v>49888</v>
      </c>
      <c r="D136" s="397">
        <f t="shared" si="1"/>
        <v>34921.599999999999</v>
      </c>
      <c r="E136" s="381">
        <v>60</v>
      </c>
      <c r="F136" s="395"/>
      <c r="G136" s="398"/>
      <c r="H136" s="398"/>
      <c r="I136" s="398"/>
      <c r="J136" s="398"/>
      <c r="K136" s="398"/>
      <c r="L136" s="398"/>
      <c r="M136" s="398"/>
      <c r="N136" s="398"/>
    </row>
    <row r="137" spans="1:14" ht="12.75" customHeight="1">
      <c r="A137" s="412">
        <v>4973097</v>
      </c>
      <c r="B137" s="410" t="s">
        <v>861</v>
      </c>
      <c r="C137" s="397">
        <v>52788</v>
      </c>
      <c r="D137" s="397">
        <f t="shared" ref="D137:D200" si="2">C137*(1-$D$6)</f>
        <v>36951.599999999999</v>
      </c>
      <c r="E137" s="381">
        <v>45</v>
      </c>
      <c r="F137" s="395"/>
      <c r="G137" s="398"/>
      <c r="H137" s="398"/>
      <c r="I137" s="398"/>
      <c r="J137" s="398"/>
      <c r="K137" s="398"/>
      <c r="L137" s="398"/>
      <c r="M137" s="398"/>
      <c r="N137" s="398"/>
    </row>
    <row r="138" spans="1:14" ht="12.75" customHeight="1">
      <c r="A138" s="412">
        <v>4973098</v>
      </c>
      <c r="B138" s="410" t="s">
        <v>862</v>
      </c>
      <c r="C138" s="397">
        <v>52788</v>
      </c>
      <c r="D138" s="397">
        <f t="shared" si="2"/>
        <v>36951.599999999999</v>
      </c>
      <c r="E138" s="381">
        <v>45</v>
      </c>
      <c r="F138" s="395"/>
      <c r="G138" s="398"/>
      <c r="H138" s="398"/>
      <c r="I138" s="398"/>
      <c r="J138" s="398"/>
      <c r="K138" s="398"/>
      <c r="L138" s="398"/>
      <c r="M138" s="398"/>
      <c r="N138" s="398"/>
    </row>
    <row r="139" spans="1:14" ht="12.75" customHeight="1">
      <c r="A139" s="412">
        <v>4973058</v>
      </c>
      <c r="B139" s="410" t="s">
        <v>2304</v>
      </c>
      <c r="C139" s="397">
        <v>41588</v>
      </c>
      <c r="D139" s="397">
        <f t="shared" si="2"/>
        <v>29111.599999999999</v>
      </c>
      <c r="E139" s="381">
        <v>45</v>
      </c>
      <c r="F139" s="395"/>
      <c r="G139" s="398"/>
      <c r="H139" s="398"/>
      <c r="I139" s="398"/>
      <c r="J139" s="398"/>
      <c r="K139" s="398"/>
      <c r="L139" s="398"/>
      <c r="M139" s="398"/>
      <c r="N139" s="398"/>
    </row>
    <row r="140" spans="1:14" ht="12.75" customHeight="1">
      <c r="A140" s="412">
        <v>4973059</v>
      </c>
      <c r="B140" s="410" t="s">
        <v>2305</v>
      </c>
      <c r="C140" s="397">
        <v>41588</v>
      </c>
      <c r="D140" s="397">
        <f t="shared" si="2"/>
        <v>29111.599999999999</v>
      </c>
      <c r="E140" s="381">
        <v>45</v>
      </c>
      <c r="F140" s="395"/>
      <c r="G140" s="398"/>
      <c r="H140" s="398"/>
      <c r="I140" s="398"/>
      <c r="J140" s="398"/>
      <c r="K140" s="398"/>
      <c r="L140" s="398"/>
      <c r="M140" s="398"/>
      <c r="N140" s="398"/>
    </row>
    <row r="141" spans="1:14" ht="12.75" customHeight="1">
      <c r="A141" s="412">
        <v>4973083</v>
      </c>
      <c r="B141" s="410" t="s">
        <v>863</v>
      </c>
      <c r="C141" s="397">
        <v>52788</v>
      </c>
      <c r="D141" s="397">
        <f t="shared" si="2"/>
        <v>36951.599999999999</v>
      </c>
      <c r="E141" s="381">
        <v>45</v>
      </c>
      <c r="F141" s="395"/>
      <c r="G141" s="398"/>
      <c r="H141" s="398"/>
      <c r="I141" s="398"/>
      <c r="J141" s="398"/>
      <c r="K141" s="398"/>
      <c r="L141" s="398"/>
      <c r="M141" s="398"/>
      <c r="N141" s="398"/>
    </row>
    <row r="142" spans="1:14" ht="12.75" customHeight="1">
      <c r="A142" s="412">
        <v>4973084</v>
      </c>
      <c r="B142" s="410" t="s">
        <v>864</v>
      </c>
      <c r="C142" s="397">
        <v>52788</v>
      </c>
      <c r="D142" s="397">
        <f t="shared" si="2"/>
        <v>36951.599999999999</v>
      </c>
      <c r="E142" s="381">
        <v>45</v>
      </c>
      <c r="F142" s="395"/>
      <c r="G142" s="398"/>
      <c r="H142" s="398"/>
      <c r="I142" s="398"/>
      <c r="J142" s="398"/>
      <c r="K142" s="398"/>
      <c r="L142" s="398"/>
      <c r="M142" s="398"/>
      <c r="N142" s="398"/>
    </row>
    <row r="143" spans="1:14" ht="12.75" customHeight="1">
      <c r="A143" s="412">
        <v>4973101</v>
      </c>
      <c r="B143" s="410" t="s">
        <v>865</v>
      </c>
      <c r="C143" s="397">
        <v>56788</v>
      </c>
      <c r="D143" s="397">
        <f t="shared" si="2"/>
        <v>39751.599999999999</v>
      </c>
      <c r="E143" s="381">
        <v>80</v>
      </c>
      <c r="F143" s="395"/>
      <c r="G143" s="398"/>
      <c r="H143" s="398"/>
      <c r="I143" s="398"/>
      <c r="J143" s="398"/>
      <c r="K143" s="398"/>
      <c r="L143" s="398"/>
      <c r="M143" s="398"/>
      <c r="N143" s="398"/>
    </row>
    <row r="144" spans="1:14" ht="12.75" customHeight="1">
      <c r="A144" s="412">
        <v>4973102</v>
      </c>
      <c r="B144" s="410" t="s">
        <v>866</v>
      </c>
      <c r="C144" s="397">
        <v>56788</v>
      </c>
      <c r="D144" s="397">
        <f t="shared" si="2"/>
        <v>39751.599999999999</v>
      </c>
      <c r="E144" s="381">
        <v>80</v>
      </c>
      <c r="F144" s="395"/>
      <c r="G144" s="398"/>
      <c r="H144" s="398"/>
      <c r="I144" s="398"/>
      <c r="J144" s="398"/>
      <c r="K144" s="398"/>
      <c r="L144" s="398"/>
      <c r="M144" s="398"/>
      <c r="N144" s="398"/>
    </row>
    <row r="145" spans="1:14" ht="12.75" customHeight="1">
      <c r="A145" s="412">
        <v>4973062</v>
      </c>
      <c r="B145" s="410" t="s">
        <v>2306</v>
      </c>
      <c r="C145" s="397">
        <v>48488</v>
      </c>
      <c r="D145" s="397">
        <f t="shared" si="2"/>
        <v>33941.599999999999</v>
      </c>
      <c r="E145" s="381">
        <v>80</v>
      </c>
      <c r="F145" s="395"/>
      <c r="G145" s="398"/>
      <c r="H145" s="398"/>
      <c r="I145" s="398"/>
      <c r="J145" s="398"/>
      <c r="K145" s="398"/>
      <c r="L145" s="398"/>
      <c r="M145" s="398"/>
      <c r="N145" s="398"/>
    </row>
    <row r="146" spans="1:14" ht="12.75" customHeight="1">
      <c r="A146" s="412">
        <v>4973063</v>
      </c>
      <c r="B146" s="410" t="s">
        <v>2307</v>
      </c>
      <c r="C146" s="397">
        <v>48488</v>
      </c>
      <c r="D146" s="397">
        <f t="shared" si="2"/>
        <v>33941.599999999999</v>
      </c>
      <c r="E146" s="381">
        <v>80</v>
      </c>
      <c r="F146" s="395"/>
      <c r="G146" s="398"/>
      <c r="H146" s="398"/>
      <c r="I146" s="398"/>
      <c r="J146" s="398"/>
      <c r="K146" s="398"/>
      <c r="L146" s="398"/>
      <c r="M146" s="398"/>
      <c r="N146" s="398"/>
    </row>
    <row r="147" spans="1:14" ht="12.75" customHeight="1">
      <c r="A147" s="412">
        <v>4973087</v>
      </c>
      <c r="B147" s="410" t="s">
        <v>867</v>
      </c>
      <c r="C147" s="397">
        <v>56788</v>
      </c>
      <c r="D147" s="397">
        <f t="shared" si="2"/>
        <v>39751.599999999999</v>
      </c>
      <c r="E147" s="381">
        <v>80</v>
      </c>
      <c r="F147" s="395"/>
      <c r="G147" s="398"/>
      <c r="H147" s="398"/>
      <c r="I147" s="398"/>
      <c r="J147" s="398"/>
      <c r="K147" s="398"/>
      <c r="L147" s="398"/>
      <c r="M147" s="398"/>
      <c r="N147" s="398"/>
    </row>
    <row r="148" spans="1:14" ht="12.75" customHeight="1">
      <c r="A148" s="412">
        <v>4973088</v>
      </c>
      <c r="B148" s="410" t="s">
        <v>868</v>
      </c>
      <c r="C148" s="397">
        <v>56788</v>
      </c>
      <c r="D148" s="397">
        <f t="shared" si="2"/>
        <v>39751.599999999999</v>
      </c>
      <c r="E148" s="381">
        <v>80</v>
      </c>
      <c r="F148" s="395"/>
      <c r="G148" s="398"/>
      <c r="H148" s="398"/>
      <c r="I148" s="398"/>
      <c r="J148" s="398"/>
      <c r="K148" s="398"/>
      <c r="L148" s="398"/>
      <c r="M148" s="398"/>
      <c r="N148" s="398"/>
    </row>
    <row r="149" spans="1:14" ht="12.75" customHeight="1">
      <c r="A149" s="412">
        <v>4973099</v>
      </c>
      <c r="B149" s="410" t="s">
        <v>869</v>
      </c>
      <c r="C149" s="397">
        <v>54288</v>
      </c>
      <c r="D149" s="397">
        <f t="shared" si="2"/>
        <v>38001.599999999999</v>
      </c>
      <c r="E149" s="381">
        <v>45</v>
      </c>
      <c r="F149" s="395"/>
      <c r="G149" s="398"/>
      <c r="H149" s="398"/>
      <c r="I149" s="398"/>
      <c r="J149" s="398"/>
      <c r="K149" s="398"/>
      <c r="L149" s="398"/>
      <c r="M149" s="398"/>
      <c r="N149" s="398"/>
    </row>
    <row r="150" spans="1:14" ht="12.75" customHeight="1">
      <c r="A150" s="412">
        <v>4973100</v>
      </c>
      <c r="B150" s="410" t="s">
        <v>870</v>
      </c>
      <c r="C150" s="397">
        <v>54288</v>
      </c>
      <c r="D150" s="397">
        <f t="shared" si="2"/>
        <v>38001.599999999999</v>
      </c>
      <c r="E150" s="381">
        <v>45</v>
      </c>
      <c r="F150" s="395"/>
      <c r="G150" s="398"/>
      <c r="H150" s="398"/>
      <c r="I150" s="398"/>
      <c r="J150" s="398"/>
      <c r="K150" s="398"/>
      <c r="L150" s="398"/>
      <c r="M150" s="398"/>
      <c r="N150" s="398"/>
    </row>
    <row r="151" spans="1:14" ht="12.75" customHeight="1">
      <c r="A151" s="412">
        <v>4973060</v>
      </c>
      <c r="B151" s="410" t="s">
        <v>2308</v>
      </c>
      <c r="C151" s="397">
        <v>42888</v>
      </c>
      <c r="D151" s="397">
        <f t="shared" si="2"/>
        <v>30021.599999999999</v>
      </c>
      <c r="E151" s="381">
        <v>45</v>
      </c>
      <c r="F151" s="395"/>
      <c r="G151" s="398"/>
      <c r="H151" s="398"/>
      <c r="I151" s="398"/>
      <c r="J151" s="398"/>
      <c r="K151" s="398"/>
      <c r="L151" s="398"/>
      <c r="M151" s="398"/>
      <c r="N151" s="398"/>
    </row>
    <row r="152" spans="1:14" ht="12.75" customHeight="1">
      <c r="A152" s="412">
        <v>4973061</v>
      </c>
      <c r="B152" s="410" t="s">
        <v>2309</v>
      </c>
      <c r="C152" s="397">
        <v>42888</v>
      </c>
      <c r="D152" s="397">
        <f t="shared" si="2"/>
        <v>30021.599999999999</v>
      </c>
      <c r="E152" s="381">
        <v>45</v>
      </c>
      <c r="F152" s="395"/>
      <c r="G152" s="398"/>
      <c r="H152" s="398"/>
      <c r="I152" s="398"/>
      <c r="J152" s="398"/>
      <c r="K152" s="398"/>
      <c r="L152" s="398"/>
      <c r="M152" s="398"/>
      <c r="N152" s="398"/>
    </row>
    <row r="153" spans="1:14" ht="12.75" customHeight="1">
      <c r="A153" s="412">
        <v>4973085</v>
      </c>
      <c r="B153" s="410" t="s">
        <v>871</v>
      </c>
      <c r="C153" s="397">
        <v>54288</v>
      </c>
      <c r="D153" s="397">
        <f t="shared" si="2"/>
        <v>38001.599999999999</v>
      </c>
      <c r="E153" s="381">
        <v>45</v>
      </c>
      <c r="F153" s="395"/>
      <c r="G153" s="398"/>
      <c r="H153" s="398"/>
      <c r="I153" s="398"/>
      <c r="J153" s="398"/>
      <c r="K153" s="398"/>
      <c r="L153" s="398"/>
      <c r="M153" s="398"/>
      <c r="N153" s="398"/>
    </row>
    <row r="154" spans="1:14" ht="12.75" customHeight="1">
      <c r="A154" s="412">
        <v>4973086</v>
      </c>
      <c r="B154" s="410" t="s">
        <v>872</v>
      </c>
      <c r="C154" s="397">
        <v>54288</v>
      </c>
      <c r="D154" s="397">
        <f t="shared" si="2"/>
        <v>38001.599999999999</v>
      </c>
      <c r="E154" s="381">
        <v>45</v>
      </c>
      <c r="F154" s="395"/>
      <c r="G154" s="398"/>
      <c r="H154" s="398"/>
      <c r="I154" s="398"/>
      <c r="J154" s="398"/>
      <c r="K154" s="398"/>
      <c r="L154" s="398"/>
      <c r="M154" s="398"/>
      <c r="N154" s="398"/>
    </row>
    <row r="155" spans="1:14" ht="12.75" customHeight="1">
      <c r="A155" s="412">
        <v>4993760</v>
      </c>
      <c r="B155" s="410" t="s">
        <v>2310</v>
      </c>
      <c r="C155" s="397">
        <v>44288</v>
      </c>
      <c r="D155" s="397">
        <f t="shared" si="2"/>
        <v>31001.599999999999</v>
      </c>
      <c r="E155" s="381">
        <v>50</v>
      </c>
      <c r="F155" s="395"/>
      <c r="G155" s="398"/>
      <c r="H155" s="398"/>
      <c r="I155" s="398"/>
      <c r="J155" s="398"/>
      <c r="K155" s="398"/>
      <c r="L155" s="398"/>
      <c r="M155" s="398"/>
      <c r="N155" s="398"/>
    </row>
    <row r="156" spans="1:14" ht="12.75" customHeight="1">
      <c r="A156" s="412">
        <v>4993763</v>
      </c>
      <c r="B156" s="410" t="s">
        <v>2311</v>
      </c>
      <c r="C156" s="397">
        <v>44288</v>
      </c>
      <c r="D156" s="397">
        <f t="shared" si="2"/>
        <v>31001.599999999999</v>
      </c>
      <c r="E156" s="381">
        <v>50</v>
      </c>
      <c r="F156" s="395"/>
      <c r="G156" s="398"/>
      <c r="H156" s="398"/>
      <c r="I156" s="398"/>
      <c r="J156" s="398"/>
      <c r="K156" s="398"/>
      <c r="L156" s="398"/>
      <c r="M156" s="398"/>
      <c r="N156" s="398"/>
    </row>
    <row r="157" spans="1:14" ht="12.75" customHeight="1">
      <c r="A157" s="409">
        <v>4997028</v>
      </c>
      <c r="B157" s="405" t="s">
        <v>2682</v>
      </c>
      <c r="C157" s="397">
        <v>19488</v>
      </c>
      <c r="D157" s="397">
        <f t="shared" si="2"/>
        <v>13641.599999999999</v>
      </c>
      <c r="E157" s="381">
        <v>45</v>
      </c>
      <c r="F157" s="395"/>
      <c r="G157" s="398"/>
      <c r="H157" s="398"/>
      <c r="I157" s="398"/>
      <c r="J157" s="398"/>
      <c r="K157" s="398"/>
      <c r="L157" s="398"/>
      <c r="M157" s="398"/>
      <c r="N157" s="398"/>
    </row>
    <row r="158" spans="1:14" ht="12.75" customHeight="1">
      <c r="A158" s="405">
        <v>4993802</v>
      </c>
      <c r="B158" s="412" t="s">
        <v>1973</v>
      </c>
      <c r="C158" s="397">
        <v>20688</v>
      </c>
      <c r="D158" s="397">
        <f t="shared" si="2"/>
        <v>14481.599999999999</v>
      </c>
      <c r="E158" s="381">
        <v>50</v>
      </c>
      <c r="F158" s="395"/>
      <c r="G158" s="398"/>
      <c r="H158" s="398"/>
      <c r="I158" s="398"/>
      <c r="J158" s="398"/>
      <c r="K158" s="398"/>
      <c r="L158" s="398"/>
      <c r="M158" s="398"/>
      <c r="N158" s="398"/>
    </row>
    <row r="159" spans="1:14" ht="12.75" customHeight="1">
      <c r="A159" s="411">
        <v>4993766</v>
      </c>
      <c r="B159" s="412" t="s">
        <v>1974</v>
      </c>
      <c r="C159" s="397">
        <v>22088</v>
      </c>
      <c r="D159" s="397">
        <f t="shared" si="2"/>
        <v>15461.599999999999</v>
      </c>
      <c r="E159" s="381">
        <v>60</v>
      </c>
      <c r="F159" s="395"/>
      <c r="G159" s="398"/>
      <c r="H159" s="398"/>
      <c r="I159" s="398"/>
      <c r="J159" s="398"/>
      <c r="K159" s="398"/>
      <c r="L159" s="398"/>
      <c r="M159" s="398"/>
      <c r="N159" s="398"/>
    </row>
    <row r="160" spans="1:14" ht="12.75" customHeight="1">
      <c r="A160" s="405">
        <v>4993718</v>
      </c>
      <c r="B160" s="412" t="s">
        <v>1975</v>
      </c>
      <c r="C160" s="397">
        <v>23388</v>
      </c>
      <c r="D160" s="397">
        <f t="shared" si="2"/>
        <v>16371.599999999999</v>
      </c>
      <c r="E160" s="381">
        <v>60</v>
      </c>
      <c r="F160" s="395"/>
      <c r="G160" s="398"/>
      <c r="H160" s="398"/>
      <c r="I160" s="398"/>
      <c r="J160" s="398"/>
      <c r="K160" s="398"/>
      <c r="L160" s="398"/>
      <c r="M160" s="398"/>
      <c r="N160" s="398"/>
    </row>
    <row r="161" spans="1:14" ht="12.75" customHeight="1">
      <c r="A161" s="405">
        <v>4993449</v>
      </c>
      <c r="B161" s="412" t="s">
        <v>2312</v>
      </c>
      <c r="C161" s="397">
        <v>15188</v>
      </c>
      <c r="D161" s="397">
        <f t="shared" si="2"/>
        <v>10631.599999999999</v>
      </c>
      <c r="E161" s="381">
        <v>60</v>
      </c>
      <c r="F161" s="395"/>
      <c r="G161" s="400"/>
      <c r="H161" s="398"/>
      <c r="I161" s="398"/>
      <c r="J161" s="398"/>
      <c r="K161" s="398"/>
      <c r="L161" s="398"/>
      <c r="M161" s="398"/>
      <c r="N161" s="398"/>
    </row>
    <row r="162" spans="1:14" ht="12.75" customHeight="1">
      <c r="A162" s="405">
        <v>4993785</v>
      </c>
      <c r="B162" s="405" t="s">
        <v>1976</v>
      </c>
      <c r="C162" s="397">
        <v>6688</v>
      </c>
      <c r="D162" s="397">
        <f t="shared" si="2"/>
        <v>4681.5999999999995</v>
      </c>
      <c r="E162" s="381">
        <v>45</v>
      </c>
      <c r="F162" s="395"/>
      <c r="G162" s="398"/>
      <c r="H162" s="398"/>
      <c r="I162" s="398"/>
      <c r="J162" s="398"/>
      <c r="K162" s="398"/>
      <c r="L162" s="398"/>
      <c r="M162" s="398"/>
      <c r="N162" s="398"/>
    </row>
    <row r="163" spans="1:14" ht="12.75" customHeight="1">
      <c r="A163" s="405">
        <v>4993154</v>
      </c>
      <c r="B163" s="405" t="s">
        <v>530</v>
      </c>
      <c r="C163" s="397">
        <v>19888</v>
      </c>
      <c r="D163" s="397">
        <f t="shared" si="2"/>
        <v>13921.599999999999</v>
      </c>
      <c r="E163" s="381">
        <v>30</v>
      </c>
      <c r="F163" s="395"/>
      <c r="G163" s="398"/>
      <c r="H163" s="398"/>
      <c r="I163" s="398"/>
      <c r="J163" s="398"/>
      <c r="K163" s="398"/>
      <c r="L163" s="398"/>
      <c r="M163" s="398"/>
      <c r="N163" s="398"/>
    </row>
    <row r="164" spans="1:14" ht="12.75" customHeight="1">
      <c r="A164" s="405">
        <v>4993153</v>
      </c>
      <c r="B164" s="405" t="s">
        <v>529</v>
      </c>
      <c r="C164" s="397">
        <v>19888</v>
      </c>
      <c r="D164" s="397">
        <f t="shared" si="2"/>
        <v>13921.599999999999</v>
      </c>
      <c r="E164" s="381">
        <v>30</v>
      </c>
      <c r="F164" s="395"/>
      <c r="G164" s="398"/>
      <c r="H164" s="398"/>
      <c r="I164" s="398"/>
      <c r="J164" s="398"/>
      <c r="K164" s="398"/>
      <c r="L164" s="398"/>
      <c r="M164" s="398"/>
      <c r="N164" s="398"/>
    </row>
    <row r="165" spans="1:14" ht="12.75" customHeight="1">
      <c r="A165" s="405">
        <v>4993226</v>
      </c>
      <c r="B165" s="405" t="s">
        <v>533</v>
      </c>
      <c r="C165" s="397">
        <v>19888</v>
      </c>
      <c r="D165" s="397">
        <f t="shared" si="2"/>
        <v>13921.599999999999</v>
      </c>
      <c r="E165" s="381">
        <v>30</v>
      </c>
      <c r="F165" s="395"/>
      <c r="G165" s="398"/>
      <c r="H165" s="398"/>
      <c r="I165" s="398"/>
      <c r="J165" s="398"/>
      <c r="K165" s="398"/>
      <c r="L165" s="398"/>
      <c r="M165" s="398"/>
      <c r="N165" s="398"/>
    </row>
    <row r="166" spans="1:14" ht="12.75" customHeight="1">
      <c r="A166" s="405">
        <v>4993228</v>
      </c>
      <c r="B166" s="405" t="s">
        <v>535</v>
      </c>
      <c r="C166" s="397">
        <v>19888</v>
      </c>
      <c r="D166" s="397">
        <f t="shared" si="2"/>
        <v>13921.599999999999</v>
      </c>
      <c r="E166" s="381">
        <v>30</v>
      </c>
      <c r="F166" s="395"/>
      <c r="G166" s="398"/>
      <c r="H166" s="398"/>
      <c r="I166" s="398"/>
      <c r="J166" s="398"/>
      <c r="K166" s="398"/>
      <c r="L166" s="398"/>
      <c r="M166" s="398"/>
      <c r="N166" s="398"/>
    </row>
    <row r="167" spans="1:14" ht="12.75" customHeight="1">
      <c r="A167" s="405">
        <v>4993537</v>
      </c>
      <c r="B167" s="405" t="s">
        <v>2642</v>
      </c>
      <c r="C167" s="397">
        <v>19888</v>
      </c>
      <c r="D167" s="397">
        <f t="shared" si="2"/>
        <v>13921.599999999999</v>
      </c>
      <c r="E167" s="381">
        <v>30</v>
      </c>
      <c r="F167" s="395"/>
      <c r="G167" s="398"/>
      <c r="H167" s="398"/>
      <c r="I167" s="398"/>
      <c r="J167" s="398"/>
      <c r="K167" s="398"/>
      <c r="L167" s="398"/>
      <c r="M167" s="398"/>
      <c r="N167" s="398"/>
    </row>
    <row r="168" spans="1:14" ht="12.75" customHeight="1">
      <c r="A168" s="405">
        <v>4993227</v>
      </c>
      <c r="B168" s="405" t="s">
        <v>534</v>
      </c>
      <c r="C168" s="397">
        <v>19888</v>
      </c>
      <c r="D168" s="397">
        <f t="shared" si="2"/>
        <v>13921.599999999999</v>
      </c>
      <c r="E168" s="381">
        <v>30</v>
      </c>
      <c r="F168" s="395"/>
      <c r="G168" s="398"/>
      <c r="H168" s="398"/>
      <c r="I168" s="398"/>
      <c r="J168" s="398"/>
      <c r="K168" s="398"/>
      <c r="L168" s="398"/>
      <c r="M168" s="398"/>
      <c r="N168" s="398"/>
    </row>
    <row r="169" spans="1:14" ht="12.75" customHeight="1">
      <c r="A169" s="405">
        <v>4993155</v>
      </c>
      <c r="B169" s="405" t="s">
        <v>531</v>
      </c>
      <c r="C169" s="397">
        <v>19888</v>
      </c>
      <c r="D169" s="397">
        <f t="shared" si="2"/>
        <v>13921.599999999999</v>
      </c>
      <c r="E169" s="381">
        <v>30</v>
      </c>
      <c r="F169" s="395"/>
      <c r="G169" s="398"/>
      <c r="H169" s="398"/>
      <c r="I169" s="398"/>
      <c r="J169" s="398"/>
      <c r="K169" s="398"/>
      <c r="L169" s="398"/>
      <c r="M169" s="398"/>
      <c r="N169" s="398"/>
    </row>
    <row r="170" spans="1:14" ht="12.75" customHeight="1">
      <c r="A170" s="405">
        <v>4993156</v>
      </c>
      <c r="B170" s="405" t="s">
        <v>532</v>
      </c>
      <c r="C170" s="397">
        <v>19888</v>
      </c>
      <c r="D170" s="397">
        <f t="shared" si="2"/>
        <v>13921.599999999999</v>
      </c>
      <c r="E170" s="381">
        <v>30</v>
      </c>
      <c r="F170" s="395"/>
      <c r="G170" s="398"/>
      <c r="H170" s="398"/>
      <c r="I170" s="398"/>
      <c r="J170" s="398"/>
      <c r="K170" s="398"/>
      <c r="L170" s="398"/>
      <c r="M170" s="398"/>
      <c r="N170" s="398"/>
    </row>
    <row r="171" spans="1:14" ht="12.75" customHeight="1">
      <c r="A171" s="405">
        <v>4993246</v>
      </c>
      <c r="B171" s="405" t="s">
        <v>536</v>
      </c>
      <c r="C171" s="397">
        <v>19888</v>
      </c>
      <c r="D171" s="397">
        <f t="shared" si="2"/>
        <v>13921.599999999999</v>
      </c>
      <c r="E171" s="381">
        <v>30</v>
      </c>
      <c r="F171" s="395"/>
      <c r="G171" s="398"/>
      <c r="H171" s="398"/>
      <c r="I171" s="398"/>
      <c r="J171" s="398"/>
      <c r="K171" s="398"/>
      <c r="L171" s="398"/>
      <c r="M171" s="398"/>
      <c r="N171" s="398"/>
    </row>
    <row r="172" spans="1:14" ht="12.75" customHeight="1">
      <c r="A172" s="492">
        <v>4993158</v>
      </c>
      <c r="B172" s="412" t="s">
        <v>562</v>
      </c>
      <c r="C172" s="397">
        <v>25188</v>
      </c>
      <c r="D172" s="397">
        <f t="shared" si="2"/>
        <v>17631.599999999999</v>
      </c>
      <c r="E172" s="381">
        <v>45</v>
      </c>
      <c r="F172" s="437"/>
      <c r="G172" s="398"/>
      <c r="H172" s="398"/>
      <c r="I172" s="398"/>
      <c r="J172" s="398"/>
      <c r="K172" s="398"/>
      <c r="L172" s="398"/>
      <c r="M172" s="398"/>
      <c r="N172" s="398"/>
    </row>
    <row r="173" spans="1:14" ht="12.75" customHeight="1">
      <c r="A173" s="405">
        <v>4993157</v>
      </c>
      <c r="B173" s="412" t="s">
        <v>561</v>
      </c>
      <c r="C173" s="397">
        <v>25188</v>
      </c>
      <c r="D173" s="397">
        <f t="shared" si="2"/>
        <v>17631.599999999999</v>
      </c>
      <c r="E173" s="381">
        <v>45</v>
      </c>
      <c r="F173" s="395"/>
      <c r="G173" s="398"/>
      <c r="H173" s="398"/>
      <c r="I173" s="398"/>
      <c r="J173" s="398"/>
      <c r="K173" s="398"/>
      <c r="L173" s="398"/>
      <c r="M173" s="398"/>
      <c r="N173" s="398"/>
    </row>
    <row r="174" spans="1:14" ht="12.75" customHeight="1">
      <c r="A174" s="405">
        <v>4993229</v>
      </c>
      <c r="B174" s="412" t="s">
        <v>565</v>
      </c>
      <c r="C174" s="397">
        <v>25188</v>
      </c>
      <c r="D174" s="397">
        <f t="shared" si="2"/>
        <v>17631.599999999999</v>
      </c>
      <c r="E174" s="381">
        <v>45</v>
      </c>
      <c r="F174" s="395"/>
      <c r="G174" s="398"/>
      <c r="H174" s="398"/>
      <c r="I174" s="398"/>
      <c r="J174" s="398"/>
      <c r="K174" s="398"/>
      <c r="L174" s="398"/>
      <c r="M174" s="398"/>
      <c r="N174" s="398"/>
    </row>
    <row r="175" spans="1:14" ht="12.75" customHeight="1">
      <c r="A175" s="405">
        <v>4993231</v>
      </c>
      <c r="B175" s="412" t="s">
        <v>2078</v>
      </c>
      <c r="C175" s="397">
        <v>25188</v>
      </c>
      <c r="D175" s="397">
        <f t="shared" si="2"/>
        <v>17631.599999999999</v>
      </c>
      <c r="E175" s="381">
        <v>45</v>
      </c>
      <c r="F175" s="395"/>
      <c r="G175" s="398"/>
      <c r="H175" s="398"/>
      <c r="I175" s="398"/>
      <c r="J175" s="398"/>
      <c r="K175" s="398"/>
      <c r="L175" s="398"/>
      <c r="M175" s="398"/>
      <c r="N175" s="398"/>
    </row>
    <row r="176" spans="1:14" ht="12.75" customHeight="1">
      <c r="A176" s="405">
        <v>4993538</v>
      </c>
      <c r="B176" s="412" t="s">
        <v>1835</v>
      </c>
      <c r="C176" s="397">
        <v>25188</v>
      </c>
      <c r="D176" s="397">
        <f t="shared" si="2"/>
        <v>17631.599999999999</v>
      </c>
      <c r="E176" s="381">
        <v>45</v>
      </c>
      <c r="F176" s="395"/>
      <c r="G176" s="398"/>
      <c r="H176" s="398"/>
      <c r="I176" s="398"/>
      <c r="J176" s="398"/>
      <c r="K176" s="398"/>
      <c r="L176" s="398"/>
      <c r="M176" s="398"/>
      <c r="N176" s="398"/>
    </row>
    <row r="177" spans="1:14" ht="12.75" customHeight="1">
      <c r="A177" s="405">
        <v>4993230</v>
      </c>
      <c r="B177" s="412" t="s">
        <v>566</v>
      </c>
      <c r="C177" s="397">
        <v>25188</v>
      </c>
      <c r="D177" s="397">
        <f t="shared" si="2"/>
        <v>17631.599999999999</v>
      </c>
      <c r="E177" s="381">
        <v>45</v>
      </c>
      <c r="F177" s="395"/>
      <c r="G177" s="398"/>
      <c r="H177" s="398"/>
      <c r="I177" s="398"/>
      <c r="J177" s="398"/>
      <c r="K177" s="398"/>
      <c r="L177" s="398"/>
      <c r="M177" s="398"/>
      <c r="N177" s="398"/>
    </row>
    <row r="178" spans="1:14" ht="12.75" customHeight="1">
      <c r="A178" s="405">
        <v>4993159</v>
      </c>
      <c r="B178" s="412" t="s">
        <v>563</v>
      </c>
      <c r="C178" s="397">
        <v>25188</v>
      </c>
      <c r="D178" s="397">
        <f t="shared" si="2"/>
        <v>17631.599999999999</v>
      </c>
      <c r="E178" s="381">
        <v>45</v>
      </c>
      <c r="F178" s="395"/>
      <c r="G178" s="398"/>
      <c r="H178" s="398"/>
      <c r="I178" s="398"/>
      <c r="J178" s="398"/>
      <c r="K178" s="398"/>
      <c r="L178" s="398"/>
      <c r="M178" s="398"/>
      <c r="N178" s="398"/>
    </row>
    <row r="179" spans="1:14" ht="12.75" customHeight="1">
      <c r="A179" s="405">
        <v>4993160</v>
      </c>
      <c r="B179" s="412" t="s">
        <v>564</v>
      </c>
      <c r="C179" s="397">
        <v>25188</v>
      </c>
      <c r="D179" s="397">
        <f t="shared" si="2"/>
        <v>17631.599999999999</v>
      </c>
      <c r="E179" s="381">
        <v>45</v>
      </c>
      <c r="F179" s="395"/>
      <c r="G179" s="398"/>
      <c r="H179" s="398"/>
      <c r="I179" s="398"/>
      <c r="J179" s="398"/>
      <c r="K179" s="398"/>
      <c r="L179" s="398"/>
      <c r="M179" s="398"/>
      <c r="N179" s="398"/>
    </row>
    <row r="180" spans="1:14" ht="12.75" customHeight="1">
      <c r="A180" s="405">
        <v>4993247</v>
      </c>
      <c r="B180" s="412" t="s">
        <v>567</v>
      </c>
      <c r="C180" s="397">
        <v>25188</v>
      </c>
      <c r="D180" s="397">
        <f t="shared" si="2"/>
        <v>17631.599999999999</v>
      </c>
      <c r="E180" s="381">
        <v>45</v>
      </c>
      <c r="F180" s="395"/>
      <c r="G180" s="398"/>
      <c r="H180" s="398"/>
      <c r="I180" s="398"/>
      <c r="J180" s="398"/>
      <c r="K180" s="398"/>
      <c r="L180" s="398"/>
      <c r="M180" s="398"/>
      <c r="N180" s="398"/>
    </row>
    <row r="181" spans="1:14" ht="12.75" customHeight="1">
      <c r="A181" s="412">
        <v>4993142</v>
      </c>
      <c r="B181" s="412" t="s">
        <v>538</v>
      </c>
      <c r="C181" s="397">
        <v>23388</v>
      </c>
      <c r="D181" s="397">
        <f t="shared" si="2"/>
        <v>16371.599999999999</v>
      </c>
      <c r="E181" s="381">
        <v>45</v>
      </c>
      <c r="F181" s="395"/>
      <c r="G181" s="398"/>
      <c r="H181" s="398"/>
      <c r="I181" s="398"/>
      <c r="J181" s="398"/>
      <c r="K181" s="398"/>
      <c r="L181" s="398"/>
      <c r="M181" s="398"/>
      <c r="N181" s="398"/>
    </row>
    <row r="182" spans="1:14" ht="12.75" customHeight="1">
      <c r="A182" s="412">
        <v>4993141</v>
      </c>
      <c r="B182" s="412" t="s">
        <v>537</v>
      </c>
      <c r="C182" s="397">
        <v>23388</v>
      </c>
      <c r="D182" s="397">
        <f t="shared" si="2"/>
        <v>16371.599999999999</v>
      </c>
      <c r="E182" s="381">
        <v>45</v>
      </c>
      <c r="F182" s="395"/>
      <c r="G182" s="398"/>
      <c r="H182" s="398"/>
      <c r="I182" s="398"/>
      <c r="J182" s="398"/>
      <c r="K182" s="398"/>
      <c r="L182" s="398"/>
      <c r="M182" s="398"/>
      <c r="N182" s="398"/>
    </row>
    <row r="183" spans="1:14" ht="12.75" customHeight="1">
      <c r="A183" s="412">
        <v>4993217</v>
      </c>
      <c r="B183" s="412" t="s">
        <v>541</v>
      </c>
      <c r="C183" s="397">
        <v>23388</v>
      </c>
      <c r="D183" s="397">
        <f t="shared" si="2"/>
        <v>16371.599999999999</v>
      </c>
      <c r="E183" s="381">
        <v>45</v>
      </c>
      <c r="F183" s="395"/>
      <c r="G183" s="398"/>
      <c r="H183" s="398"/>
      <c r="I183" s="398"/>
      <c r="J183" s="398"/>
      <c r="K183" s="398"/>
      <c r="L183" s="398"/>
      <c r="M183" s="398"/>
      <c r="N183" s="398"/>
    </row>
    <row r="184" spans="1:14" ht="12.75" customHeight="1">
      <c r="A184" s="412">
        <v>4993219</v>
      </c>
      <c r="B184" s="412" t="s">
        <v>543</v>
      </c>
      <c r="C184" s="397">
        <v>23388</v>
      </c>
      <c r="D184" s="397">
        <f t="shared" si="2"/>
        <v>16371.599999999999</v>
      </c>
      <c r="E184" s="381">
        <v>45</v>
      </c>
      <c r="F184" s="395"/>
      <c r="G184" s="398"/>
      <c r="H184" s="398"/>
      <c r="I184" s="398"/>
      <c r="J184" s="398"/>
      <c r="K184" s="398"/>
      <c r="L184" s="398"/>
      <c r="M184" s="398"/>
      <c r="N184" s="398"/>
    </row>
    <row r="185" spans="1:14" ht="12.75" customHeight="1">
      <c r="A185" s="412">
        <v>4993543</v>
      </c>
      <c r="B185" s="412" t="s">
        <v>1966</v>
      </c>
      <c r="C185" s="397">
        <v>23388</v>
      </c>
      <c r="D185" s="397">
        <f t="shared" si="2"/>
        <v>16371.599999999999</v>
      </c>
      <c r="E185" s="381">
        <v>45</v>
      </c>
      <c r="F185" s="395"/>
      <c r="G185" s="398"/>
      <c r="H185" s="398"/>
      <c r="I185" s="398"/>
      <c r="J185" s="398"/>
      <c r="K185" s="398"/>
      <c r="L185" s="398"/>
      <c r="M185" s="398"/>
      <c r="N185" s="398"/>
    </row>
    <row r="186" spans="1:14" ht="12.75" customHeight="1">
      <c r="A186" s="412">
        <v>4993218</v>
      </c>
      <c r="B186" s="412" t="s">
        <v>542</v>
      </c>
      <c r="C186" s="397">
        <v>23388</v>
      </c>
      <c r="D186" s="397">
        <f t="shared" si="2"/>
        <v>16371.599999999999</v>
      </c>
      <c r="E186" s="381">
        <v>45</v>
      </c>
      <c r="F186" s="395"/>
      <c r="G186" s="398"/>
      <c r="H186" s="398"/>
      <c r="I186" s="398"/>
      <c r="J186" s="398"/>
      <c r="K186" s="398"/>
      <c r="L186" s="398"/>
      <c r="M186" s="398"/>
      <c r="N186" s="398"/>
    </row>
    <row r="187" spans="1:14" ht="12.75" customHeight="1">
      <c r="A187" s="412">
        <v>4993143</v>
      </c>
      <c r="B187" s="412" t="s">
        <v>539</v>
      </c>
      <c r="C187" s="397">
        <v>23388</v>
      </c>
      <c r="D187" s="397">
        <f t="shared" si="2"/>
        <v>16371.599999999999</v>
      </c>
      <c r="E187" s="381">
        <v>45</v>
      </c>
      <c r="F187" s="395"/>
      <c r="G187" s="398"/>
      <c r="H187" s="398"/>
      <c r="I187" s="398"/>
      <c r="J187" s="398"/>
      <c r="K187" s="398"/>
      <c r="L187" s="398"/>
      <c r="M187" s="398"/>
      <c r="N187" s="398"/>
    </row>
    <row r="188" spans="1:14" ht="12.75" customHeight="1">
      <c r="A188" s="412">
        <v>4993144</v>
      </c>
      <c r="B188" s="412" t="s">
        <v>540</v>
      </c>
      <c r="C188" s="397">
        <v>23388</v>
      </c>
      <c r="D188" s="397">
        <f t="shared" si="2"/>
        <v>16371.599999999999</v>
      </c>
      <c r="E188" s="381">
        <v>45</v>
      </c>
      <c r="F188" s="395"/>
      <c r="G188" s="398"/>
      <c r="H188" s="398"/>
      <c r="I188" s="398"/>
      <c r="J188" s="398"/>
      <c r="K188" s="398"/>
      <c r="L188" s="398"/>
      <c r="M188" s="398"/>
      <c r="N188" s="398"/>
    </row>
    <row r="189" spans="1:14" ht="12.75" customHeight="1">
      <c r="A189" s="412">
        <v>4993243</v>
      </c>
      <c r="B189" s="412" t="s">
        <v>544</v>
      </c>
      <c r="C189" s="397">
        <v>23388</v>
      </c>
      <c r="D189" s="397">
        <f t="shared" si="2"/>
        <v>16371.599999999999</v>
      </c>
      <c r="E189" s="381">
        <v>45</v>
      </c>
      <c r="F189" s="395"/>
      <c r="G189" s="398"/>
      <c r="H189" s="398"/>
      <c r="I189" s="398"/>
      <c r="J189" s="398"/>
      <c r="K189" s="398"/>
      <c r="L189" s="398"/>
      <c r="M189" s="398"/>
      <c r="N189" s="398"/>
    </row>
    <row r="190" spans="1:14" ht="12.75" customHeight="1">
      <c r="A190" s="666">
        <v>4993596</v>
      </c>
      <c r="B190" s="409" t="s">
        <v>2599</v>
      </c>
      <c r="C190" s="397">
        <v>25188</v>
      </c>
      <c r="D190" s="397">
        <f t="shared" si="2"/>
        <v>17631.599999999999</v>
      </c>
      <c r="E190" s="381">
        <v>50</v>
      </c>
      <c r="F190" s="395"/>
      <c r="G190" s="398"/>
      <c r="H190" s="398"/>
      <c r="I190" s="398"/>
      <c r="J190" s="398"/>
      <c r="K190" s="398"/>
      <c r="L190" s="398"/>
      <c r="M190" s="398"/>
      <c r="N190" s="398"/>
    </row>
    <row r="191" spans="1:14" s="247" customFormat="1" ht="12.75" customHeight="1">
      <c r="A191" s="666">
        <v>4993595</v>
      </c>
      <c r="B191" s="409" t="s">
        <v>2598</v>
      </c>
      <c r="C191" s="397">
        <v>25188</v>
      </c>
      <c r="D191" s="397">
        <f t="shared" si="2"/>
        <v>17631.599999999999</v>
      </c>
      <c r="E191" s="381">
        <v>50</v>
      </c>
      <c r="F191" s="395"/>
      <c r="G191" s="398"/>
      <c r="H191" s="400"/>
      <c r="I191" s="400"/>
      <c r="J191" s="400"/>
      <c r="K191" s="400"/>
      <c r="L191" s="400"/>
      <c r="M191" s="400"/>
      <c r="N191" s="400"/>
    </row>
    <row r="192" spans="1:14" ht="12.75" customHeight="1">
      <c r="A192" s="514">
        <v>4997009</v>
      </c>
      <c r="B192" s="409" t="s">
        <v>2602</v>
      </c>
      <c r="C192" s="397">
        <v>25188</v>
      </c>
      <c r="D192" s="397">
        <f t="shared" si="2"/>
        <v>17631.599999999999</v>
      </c>
      <c r="E192" s="381">
        <v>50</v>
      </c>
      <c r="F192" s="395"/>
      <c r="G192" s="398"/>
      <c r="H192" s="398"/>
      <c r="I192" s="398"/>
      <c r="J192" s="398"/>
      <c r="K192" s="398"/>
      <c r="L192" s="398"/>
      <c r="M192" s="398"/>
      <c r="N192" s="398"/>
    </row>
    <row r="193" spans="1:14" ht="12.75" customHeight="1">
      <c r="A193" s="666">
        <v>4993599</v>
      </c>
      <c r="B193" s="409" t="s">
        <v>2699</v>
      </c>
      <c r="C193" s="397">
        <v>25188</v>
      </c>
      <c r="D193" s="397">
        <f t="shared" si="2"/>
        <v>17631.599999999999</v>
      </c>
      <c r="E193" s="381">
        <v>50</v>
      </c>
      <c r="F193" s="395"/>
      <c r="G193" s="398"/>
      <c r="H193" s="398"/>
      <c r="I193" s="398"/>
      <c r="J193" s="398"/>
      <c r="K193" s="398"/>
      <c r="L193" s="398"/>
      <c r="M193" s="398"/>
      <c r="N193" s="398"/>
    </row>
    <row r="194" spans="1:14" ht="12.75" customHeight="1">
      <c r="A194" s="514">
        <v>4997008</v>
      </c>
      <c r="B194" s="409" t="s">
        <v>2601</v>
      </c>
      <c r="C194" s="397">
        <v>25188</v>
      </c>
      <c r="D194" s="397">
        <f t="shared" si="2"/>
        <v>17631.599999999999</v>
      </c>
      <c r="E194" s="381">
        <v>50</v>
      </c>
      <c r="F194" s="395"/>
      <c r="G194" s="398"/>
      <c r="H194" s="398"/>
      <c r="I194" s="398"/>
      <c r="J194" s="398"/>
      <c r="K194" s="398"/>
      <c r="L194" s="398"/>
      <c r="M194" s="398"/>
      <c r="N194" s="398"/>
    </row>
    <row r="195" spans="1:14" ht="12.75" customHeight="1">
      <c r="A195" s="691">
        <v>4997010</v>
      </c>
      <c r="B195" s="439" t="s">
        <v>2743</v>
      </c>
      <c r="C195" s="397">
        <v>25188</v>
      </c>
      <c r="D195" s="397">
        <f t="shared" si="2"/>
        <v>17631.599999999999</v>
      </c>
      <c r="E195" s="434">
        <v>50</v>
      </c>
      <c r="F195" s="437"/>
      <c r="G195" s="398"/>
      <c r="H195" s="398"/>
      <c r="I195" s="398"/>
      <c r="J195" s="398"/>
      <c r="K195" s="398"/>
      <c r="L195" s="398"/>
      <c r="M195" s="398"/>
      <c r="N195" s="398"/>
    </row>
    <row r="196" spans="1:14" ht="12.75" customHeight="1">
      <c r="A196" s="691">
        <v>4997007</v>
      </c>
      <c r="B196" s="439" t="s">
        <v>2647</v>
      </c>
      <c r="C196" s="397">
        <v>25188</v>
      </c>
      <c r="D196" s="397">
        <f t="shared" si="2"/>
        <v>17631.599999999999</v>
      </c>
      <c r="E196" s="434">
        <v>50</v>
      </c>
      <c r="F196" s="437"/>
      <c r="G196" s="398"/>
      <c r="H196" s="398"/>
      <c r="I196" s="398"/>
      <c r="J196" s="398"/>
      <c r="K196" s="398"/>
      <c r="L196" s="398"/>
      <c r="M196" s="398"/>
      <c r="N196" s="398"/>
    </row>
    <row r="197" spans="1:14" ht="12.75" customHeight="1">
      <c r="A197" s="507">
        <v>4993597</v>
      </c>
      <c r="B197" s="498" t="s">
        <v>2667</v>
      </c>
      <c r="C197" s="397">
        <v>25188</v>
      </c>
      <c r="D197" s="397">
        <f t="shared" si="2"/>
        <v>17631.599999999999</v>
      </c>
      <c r="E197" s="434">
        <v>50</v>
      </c>
      <c r="F197" s="437"/>
      <c r="G197" s="398"/>
      <c r="H197" s="398"/>
      <c r="I197" s="398"/>
      <c r="J197" s="398"/>
      <c r="K197" s="398"/>
      <c r="L197" s="398"/>
      <c r="M197" s="398"/>
      <c r="N197" s="398"/>
    </row>
    <row r="198" spans="1:14" ht="12.75" customHeight="1">
      <c r="A198" s="522">
        <v>4993598</v>
      </c>
      <c r="B198" s="498" t="s">
        <v>2600</v>
      </c>
      <c r="C198" s="397">
        <v>25188</v>
      </c>
      <c r="D198" s="397">
        <f t="shared" si="2"/>
        <v>17631.599999999999</v>
      </c>
      <c r="E198" s="434">
        <v>50</v>
      </c>
      <c r="F198" s="524"/>
      <c r="G198" s="398"/>
      <c r="H198" s="398"/>
      <c r="I198" s="398"/>
      <c r="J198" s="398"/>
      <c r="K198" s="398"/>
      <c r="L198" s="398"/>
      <c r="M198" s="398"/>
      <c r="N198" s="398"/>
    </row>
    <row r="199" spans="1:14" ht="12.75" customHeight="1">
      <c r="A199" s="438">
        <v>4993587</v>
      </c>
      <c r="B199" s="439" t="s">
        <v>2603</v>
      </c>
      <c r="C199" s="397">
        <v>23888</v>
      </c>
      <c r="D199" s="397">
        <f t="shared" si="2"/>
        <v>16721.599999999999</v>
      </c>
      <c r="E199" s="434">
        <v>45</v>
      </c>
      <c r="F199" s="437"/>
      <c r="G199" s="398"/>
      <c r="H199" s="398"/>
      <c r="I199" s="398"/>
      <c r="J199" s="398"/>
      <c r="K199" s="398"/>
      <c r="L199" s="398"/>
      <c r="M199" s="398"/>
      <c r="N199" s="398"/>
    </row>
    <row r="200" spans="1:14" ht="12.75" customHeight="1">
      <c r="A200" s="438">
        <v>4993586</v>
      </c>
      <c r="B200" s="439" t="s">
        <v>2604</v>
      </c>
      <c r="C200" s="397">
        <v>23888</v>
      </c>
      <c r="D200" s="397">
        <f t="shared" si="2"/>
        <v>16721.599999999999</v>
      </c>
      <c r="E200" s="434">
        <v>45</v>
      </c>
      <c r="F200" s="437"/>
      <c r="G200" s="398"/>
      <c r="H200" s="398"/>
      <c r="I200" s="398"/>
      <c r="J200" s="398"/>
      <c r="K200" s="398"/>
      <c r="L200" s="398"/>
      <c r="M200" s="398"/>
      <c r="N200" s="398"/>
    </row>
    <row r="201" spans="1:14" ht="12.75" customHeight="1">
      <c r="A201" s="499">
        <v>4993593</v>
      </c>
      <c r="B201" s="439" t="s">
        <v>2605</v>
      </c>
      <c r="C201" s="397">
        <v>23888</v>
      </c>
      <c r="D201" s="397">
        <f t="shared" ref="D201:D264" si="3">C201*(1-$D$6)</f>
        <v>16721.599999999999</v>
      </c>
      <c r="E201" s="434">
        <v>45</v>
      </c>
      <c r="F201" s="437"/>
      <c r="G201" s="398"/>
      <c r="H201" s="398"/>
      <c r="I201" s="398"/>
      <c r="J201" s="398"/>
      <c r="K201" s="398"/>
      <c r="L201" s="398"/>
      <c r="M201" s="398"/>
      <c r="N201" s="398"/>
    </row>
    <row r="202" spans="1:14" ht="12.75" customHeight="1">
      <c r="A202" s="438">
        <v>4993590</v>
      </c>
      <c r="B202" s="439" t="s">
        <v>2606</v>
      </c>
      <c r="C202" s="397">
        <v>23888</v>
      </c>
      <c r="D202" s="397">
        <f t="shared" si="3"/>
        <v>16721.599999999999</v>
      </c>
      <c r="E202" s="434">
        <v>45</v>
      </c>
      <c r="F202" s="437"/>
      <c r="G202" s="398"/>
      <c r="H202" s="398"/>
      <c r="I202" s="398"/>
      <c r="J202" s="398"/>
      <c r="K202" s="398"/>
      <c r="L202" s="398"/>
      <c r="M202" s="398"/>
      <c r="N202" s="398"/>
    </row>
    <row r="203" spans="1:14" ht="12.75" customHeight="1">
      <c r="A203" s="627">
        <v>4993592</v>
      </c>
      <c r="B203" s="440" t="s">
        <v>2607</v>
      </c>
      <c r="C203" s="397">
        <v>23888</v>
      </c>
      <c r="D203" s="397">
        <f t="shared" si="3"/>
        <v>16721.599999999999</v>
      </c>
      <c r="E203" s="434">
        <v>45</v>
      </c>
      <c r="F203" s="544"/>
      <c r="G203" s="398"/>
      <c r="H203" s="398"/>
      <c r="I203" s="398"/>
      <c r="J203" s="398"/>
      <c r="K203" s="398"/>
      <c r="L203" s="398"/>
      <c r="M203" s="398"/>
      <c r="N203" s="398"/>
    </row>
    <row r="204" spans="1:14" ht="12.75" customHeight="1">
      <c r="A204" s="438">
        <v>4993594</v>
      </c>
      <c r="B204" s="440" t="s">
        <v>2608</v>
      </c>
      <c r="C204" s="397">
        <v>23888</v>
      </c>
      <c r="D204" s="397">
        <f t="shared" si="3"/>
        <v>16721.599999999999</v>
      </c>
      <c r="E204" s="434">
        <v>45</v>
      </c>
      <c r="F204" s="437"/>
      <c r="G204" s="398"/>
      <c r="H204" s="398"/>
      <c r="I204" s="398"/>
      <c r="J204" s="398"/>
      <c r="K204" s="398"/>
      <c r="L204" s="398"/>
      <c r="M204" s="398"/>
      <c r="N204" s="398"/>
    </row>
    <row r="205" spans="1:14" ht="12.75" customHeight="1">
      <c r="A205" s="438">
        <v>4993591</v>
      </c>
      <c r="B205" s="440" t="s">
        <v>2739</v>
      </c>
      <c r="C205" s="397">
        <v>23888</v>
      </c>
      <c r="D205" s="397">
        <f t="shared" si="3"/>
        <v>16721.599999999999</v>
      </c>
      <c r="E205" s="434">
        <v>45</v>
      </c>
      <c r="F205" s="437"/>
      <c r="G205" s="398"/>
      <c r="H205" s="398"/>
      <c r="I205" s="398"/>
      <c r="J205" s="398"/>
      <c r="K205" s="398"/>
      <c r="L205" s="398"/>
      <c r="M205" s="398"/>
      <c r="N205" s="398"/>
    </row>
    <row r="206" spans="1:14" ht="12.75" customHeight="1">
      <c r="A206" s="438">
        <v>4993588</v>
      </c>
      <c r="B206" s="440" t="s">
        <v>2665</v>
      </c>
      <c r="C206" s="397">
        <v>23888</v>
      </c>
      <c r="D206" s="397">
        <f t="shared" si="3"/>
        <v>16721.599999999999</v>
      </c>
      <c r="E206" s="434">
        <v>45</v>
      </c>
      <c r="F206" s="437"/>
      <c r="G206" s="398"/>
      <c r="H206" s="398"/>
      <c r="I206" s="398"/>
      <c r="J206" s="398"/>
      <c r="K206" s="398"/>
      <c r="L206" s="398"/>
      <c r="M206" s="398"/>
      <c r="N206" s="398"/>
    </row>
    <row r="207" spans="1:14" ht="12.75" customHeight="1">
      <c r="A207" s="438">
        <v>4993589</v>
      </c>
      <c r="B207" s="440" t="s">
        <v>2609</v>
      </c>
      <c r="C207" s="397">
        <v>23888</v>
      </c>
      <c r="D207" s="397">
        <f t="shared" si="3"/>
        <v>16721.599999999999</v>
      </c>
      <c r="E207" s="434">
        <v>45</v>
      </c>
      <c r="F207" s="437"/>
      <c r="G207" s="398"/>
      <c r="H207" s="398"/>
      <c r="I207" s="398"/>
      <c r="J207" s="398"/>
      <c r="K207" s="398"/>
      <c r="L207" s="398"/>
      <c r="M207" s="398"/>
      <c r="N207" s="398"/>
    </row>
    <row r="208" spans="1:14" ht="12.75" customHeight="1">
      <c r="A208" s="667">
        <v>4993162</v>
      </c>
      <c r="B208" s="672" t="s">
        <v>629</v>
      </c>
      <c r="C208" s="397">
        <v>26388</v>
      </c>
      <c r="D208" s="397">
        <f t="shared" si="3"/>
        <v>18471.599999999999</v>
      </c>
      <c r="E208" s="434">
        <v>60</v>
      </c>
      <c r="F208" s="437"/>
      <c r="G208" s="398"/>
      <c r="H208" s="398"/>
      <c r="I208" s="398"/>
      <c r="J208" s="398"/>
      <c r="K208" s="398"/>
      <c r="L208" s="398"/>
      <c r="M208" s="398"/>
      <c r="N208" s="398"/>
    </row>
    <row r="209" spans="1:14" ht="12.75" customHeight="1">
      <c r="A209" s="667">
        <v>4993161</v>
      </c>
      <c r="B209" s="672" t="s">
        <v>628</v>
      </c>
      <c r="C209" s="397">
        <v>26388</v>
      </c>
      <c r="D209" s="397">
        <f t="shared" si="3"/>
        <v>18471.599999999999</v>
      </c>
      <c r="E209" s="434">
        <v>60</v>
      </c>
      <c r="F209" s="437"/>
      <c r="G209" s="398"/>
      <c r="H209" s="398"/>
      <c r="I209" s="398"/>
      <c r="J209" s="398"/>
      <c r="K209" s="398"/>
      <c r="L209" s="398"/>
      <c r="M209" s="398"/>
      <c r="N209" s="398"/>
    </row>
    <row r="210" spans="1:14" ht="12.75" customHeight="1">
      <c r="A210" s="667">
        <v>4993248</v>
      </c>
      <c r="B210" s="672" t="s">
        <v>635</v>
      </c>
      <c r="C210" s="397">
        <v>26388</v>
      </c>
      <c r="D210" s="397">
        <f t="shared" si="3"/>
        <v>18471.599999999999</v>
      </c>
      <c r="E210" s="434">
        <v>60</v>
      </c>
      <c r="F210" s="437"/>
      <c r="G210" s="398"/>
      <c r="H210" s="398"/>
      <c r="I210" s="398"/>
      <c r="J210" s="398"/>
      <c r="K210" s="398"/>
      <c r="L210" s="398"/>
      <c r="M210" s="398"/>
      <c r="N210" s="398"/>
    </row>
    <row r="211" spans="1:14" ht="12.75" customHeight="1">
      <c r="A211" s="665">
        <v>4993232</v>
      </c>
      <c r="B211" s="672" t="s">
        <v>632</v>
      </c>
      <c r="C211" s="397">
        <v>26388</v>
      </c>
      <c r="D211" s="397">
        <f t="shared" si="3"/>
        <v>18471.599999999999</v>
      </c>
      <c r="E211" s="434">
        <v>60</v>
      </c>
      <c r="F211" s="437"/>
      <c r="G211" s="398"/>
      <c r="H211" s="398"/>
      <c r="I211" s="398"/>
      <c r="J211" s="398"/>
      <c r="K211" s="398"/>
      <c r="L211" s="398"/>
      <c r="M211" s="398"/>
      <c r="N211" s="398"/>
    </row>
    <row r="212" spans="1:14" ht="12.75" customHeight="1">
      <c r="A212" s="632">
        <v>4993234</v>
      </c>
      <c r="B212" s="672" t="s">
        <v>634</v>
      </c>
      <c r="C212" s="397">
        <v>26388</v>
      </c>
      <c r="D212" s="397">
        <f t="shared" si="3"/>
        <v>18471.599999999999</v>
      </c>
      <c r="E212" s="434">
        <v>60</v>
      </c>
      <c r="F212" s="544"/>
      <c r="G212" s="398"/>
      <c r="H212" s="398"/>
      <c r="I212" s="398"/>
      <c r="J212" s="398"/>
      <c r="K212" s="398"/>
      <c r="L212" s="398"/>
      <c r="M212" s="398"/>
      <c r="N212" s="398"/>
    </row>
    <row r="213" spans="1:14" ht="12.75" customHeight="1">
      <c r="A213" s="411">
        <v>4993539</v>
      </c>
      <c r="B213" s="405" t="s">
        <v>1836</v>
      </c>
      <c r="C213" s="397">
        <v>26388</v>
      </c>
      <c r="D213" s="397">
        <f t="shared" si="3"/>
        <v>18471.599999999999</v>
      </c>
      <c r="E213" s="381">
        <v>60</v>
      </c>
      <c r="F213" s="395"/>
      <c r="G213" s="398"/>
      <c r="H213" s="398"/>
      <c r="I213" s="398"/>
      <c r="J213" s="398"/>
      <c r="K213" s="398"/>
      <c r="L213" s="398"/>
      <c r="M213" s="398"/>
      <c r="N213" s="398"/>
    </row>
    <row r="214" spans="1:14" ht="12.75" customHeight="1">
      <c r="A214" s="411">
        <v>4993233</v>
      </c>
      <c r="B214" s="405" t="s">
        <v>633</v>
      </c>
      <c r="C214" s="397">
        <v>26388</v>
      </c>
      <c r="D214" s="397">
        <f t="shared" si="3"/>
        <v>18471.599999999999</v>
      </c>
      <c r="E214" s="381">
        <v>60</v>
      </c>
      <c r="F214" s="395"/>
      <c r="G214" s="398"/>
      <c r="H214" s="398"/>
      <c r="I214" s="398"/>
      <c r="J214" s="398"/>
      <c r="K214" s="398"/>
      <c r="L214" s="398"/>
      <c r="M214" s="398"/>
      <c r="N214" s="398"/>
    </row>
    <row r="215" spans="1:14" ht="12.75" customHeight="1">
      <c r="A215" s="411">
        <v>4993163</v>
      </c>
      <c r="B215" s="405" t="s">
        <v>630</v>
      </c>
      <c r="C215" s="397">
        <v>26388</v>
      </c>
      <c r="D215" s="397">
        <f t="shared" si="3"/>
        <v>18471.599999999999</v>
      </c>
      <c r="E215" s="381">
        <v>60</v>
      </c>
      <c r="F215" s="395"/>
      <c r="G215" s="398"/>
      <c r="H215" s="398"/>
      <c r="I215" s="398"/>
      <c r="J215" s="398"/>
      <c r="K215" s="398"/>
      <c r="L215" s="398"/>
      <c r="M215" s="398"/>
      <c r="N215" s="398"/>
    </row>
    <row r="216" spans="1:14" ht="12.75" customHeight="1">
      <c r="A216" s="411">
        <v>4993164</v>
      </c>
      <c r="B216" s="405" t="s">
        <v>631</v>
      </c>
      <c r="C216" s="397">
        <v>26388</v>
      </c>
      <c r="D216" s="397">
        <f t="shared" si="3"/>
        <v>18471.599999999999</v>
      </c>
      <c r="E216" s="381">
        <v>60</v>
      </c>
      <c r="F216" s="395"/>
      <c r="G216" s="398"/>
      <c r="H216" s="398"/>
      <c r="I216" s="398"/>
      <c r="J216" s="398"/>
      <c r="K216" s="398"/>
      <c r="L216" s="398"/>
      <c r="M216" s="398"/>
      <c r="N216" s="398"/>
    </row>
    <row r="217" spans="1:14" ht="12.75" customHeight="1">
      <c r="A217" s="411">
        <v>4993146</v>
      </c>
      <c r="B217" s="405" t="s">
        <v>637</v>
      </c>
      <c r="C217" s="397">
        <v>29088</v>
      </c>
      <c r="D217" s="397">
        <f t="shared" si="3"/>
        <v>20361.599999999999</v>
      </c>
      <c r="E217" s="381">
        <v>60</v>
      </c>
      <c r="F217" s="395"/>
      <c r="G217" s="398"/>
      <c r="H217" s="398"/>
      <c r="I217" s="398"/>
      <c r="J217" s="398"/>
      <c r="K217" s="398"/>
      <c r="L217" s="398"/>
      <c r="M217" s="398"/>
      <c r="N217" s="398"/>
    </row>
    <row r="218" spans="1:14" ht="12.75" customHeight="1">
      <c r="A218" s="411">
        <v>4993145</v>
      </c>
      <c r="B218" s="405" t="s">
        <v>636</v>
      </c>
      <c r="C218" s="397">
        <v>29088</v>
      </c>
      <c r="D218" s="397">
        <f t="shared" si="3"/>
        <v>20361.599999999999</v>
      </c>
      <c r="E218" s="381">
        <v>60</v>
      </c>
      <c r="F218" s="395"/>
      <c r="G218" s="398"/>
      <c r="H218" s="398"/>
      <c r="I218" s="398"/>
      <c r="J218" s="398"/>
      <c r="K218" s="398"/>
      <c r="L218" s="398"/>
      <c r="M218" s="398"/>
      <c r="N218" s="398"/>
    </row>
    <row r="219" spans="1:14" ht="12.75" customHeight="1">
      <c r="A219" s="411">
        <v>4993244</v>
      </c>
      <c r="B219" s="405" t="s">
        <v>643</v>
      </c>
      <c r="C219" s="397">
        <v>29088</v>
      </c>
      <c r="D219" s="397">
        <f t="shared" si="3"/>
        <v>20361.599999999999</v>
      </c>
      <c r="E219" s="381">
        <v>60</v>
      </c>
      <c r="F219" s="395"/>
      <c r="G219" s="398"/>
      <c r="H219" s="398"/>
      <c r="I219" s="398"/>
      <c r="J219" s="398"/>
      <c r="K219" s="398"/>
      <c r="L219" s="398"/>
      <c r="M219" s="398"/>
      <c r="N219" s="398"/>
    </row>
    <row r="220" spans="1:14" ht="12.75" customHeight="1">
      <c r="A220" s="411">
        <v>4993220</v>
      </c>
      <c r="B220" s="405" t="s">
        <v>640</v>
      </c>
      <c r="C220" s="397">
        <v>29088</v>
      </c>
      <c r="D220" s="397">
        <f t="shared" si="3"/>
        <v>20361.599999999999</v>
      </c>
      <c r="E220" s="381">
        <v>60</v>
      </c>
      <c r="F220" s="395"/>
      <c r="G220" s="398"/>
      <c r="H220" s="398"/>
      <c r="I220" s="398"/>
      <c r="J220" s="398"/>
      <c r="K220" s="398"/>
      <c r="L220" s="398"/>
      <c r="M220" s="398"/>
      <c r="N220" s="398"/>
    </row>
    <row r="221" spans="1:14" ht="12.75" customHeight="1">
      <c r="A221" s="411">
        <v>4993222</v>
      </c>
      <c r="B221" s="405" t="s">
        <v>642</v>
      </c>
      <c r="C221" s="397">
        <v>29088</v>
      </c>
      <c r="D221" s="397">
        <f t="shared" si="3"/>
        <v>20361.599999999999</v>
      </c>
      <c r="E221" s="381">
        <v>60</v>
      </c>
      <c r="F221" s="395"/>
      <c r="G221" s="398"/>
      <c r="H221" s="398"/>
      <c r="I221" s="398"/>
      <c r="J221" s="398"/>
      <c r="K221" s="398"/>
      <c r="L221" s="398"/>
      <c r="M221" s="398"/>
      <c r="N221" s="398"/>
    </row>
    <row r="222" spans="1:14" ht="12.75" customHeight="1">
      <c r="A222" s="411">
        <v>4993556</v>
      </c>
      <c r="B222" s="405" t="s">
        <v>2189</v>
      </c>
      <c r="C222" s="397">
        <v>29088</v>
      </c>
      <c r="D222" s="397">
        <f t="shared" si="3"/>
        <v>20361.599999999999</v>
      </c>
      <c r="E222" s="381">
        <v>60</v>
      </c>
      <c r="F222" s="395"/>
      <c r="G222" s="399"/>
      <c r="H222" s="398"/>
      <c r="I222" s="398"/>
      <c r="J222" s="398"/>
      <c r="K222" s="398"/>
      <c r="L222" s="398"/>
      <c r="M222" s="398"/>
      <c r="N222" s="398"/>
    </row>
    <row r="223" spans="1:14" ht="12.75" customHeight="1">
      <c r="A223" s="411">
        <v>4993221</v>
      </c>
      <c r="B223" s="405" t="s">
        <v>641</v>
      </c>
      <c r="C223" s="397">
        <v>29088</v>
      </c>
      <c r="D223" s="397">
        <f t="shared" si="3"/>
        <v>20361.599999999999</v>
      </c>
      <c r="E223" s="381">
        <v>60</v>
      </c>
      <c r="F223" s="395"/>
      <c r="G223" s="398"/>
      <c r="H223" s="398"/>
      <c r="I223" s="398"/>
      <c r="J223" s="398"/>
      <c r="K223" s="398"/>
      <c r="L223" s="398"/>
      <c r="M223" s="398"/>
      <c r="N223" s="398"/>
    </row>
    <row r="224" spans="1:14" ht="12.75" customHeight="1">
      <c r="A224" s="411">
        <v>4993147</v>
      </c>
      <c r="B224" s="405" t="s">
        <v>638</v>
      </c>
      <c r="C224" s="397">
        <v>29088</v>
      </c>
      <c r="D224" s="397">
        <f t="shared" si="3"/>
        <v>20361.599999999999</v>
      </c>
      <c r="E224" s="381">
        <v>60</v>
      </c>
      <c r="F224" s="395"/>
      <c r="G224" s="398"/>
      <c r="H224" s="398"/>
      <c r="I224" s="398"/>
      <c r="J224" s="398"/>
      <c r="K224" s="398"/>
      <c r="L224" s="398"/>
      <c r="M224" s="398"/>
      <c r="N224" s="398"/>
    </row>
    <row r="225" spans="1:14" ht="12.75" customHeight="1">
      <c r="A225" s="411">
        <v>4993148</v>
      </c>
      <c r="B225" s="405" t="s">
        <v>639</v>
      </c>
      <c r="C225" s="397">
        <v>29088</v>
      </c>
      <c r="D225" s="397">
        <f t="shared" si="3"/>
        <v>20361.599999999999</v>
      </c>
      <c r="E225" s="381">
        <v>60</v>
      </c>
      <c r="F225" s="395"/>
      <c r="G225" s="398"/>
      <c r="H225" s="398"/>
      <c r="I225" s="398"/>
      <c r="J225" s="398"/>
      <c r="K225" s="398"/>
      <c r="L225" s="398"/>
      <c r="M225" s="398"/>
      <c r="N225" s="398"/>
    </row>
    <row r="226" spans="1:14" ht="12.75" customHeight="1">
      <c r="A226" s="411">
        <v>4993150</v>
      </c>
      <c r="B226" s="405" t="s">
        <v>645</v>
      </c>
      <c r="C226" s="397">
        <v>32888</v>
      </c>
      <c r="D226" s="397">
        <f t="shared" si="3"/>
        <v>23021.599999999999</v>
      </c>
      <c r="E226" s="381">
        <v>60</v>
      </c>
      <c r="F226" s="395"/>
      <c r="G226" s="398"/>
      <c r="H226" s="398"/>
      <c r="I226" s="398"/>
      <c r="J226" s="398"/>
      <c r="K226" s="398"/>
      <c r="L226" s="398"/>
      <c r="M226" s="398"/>
      <c r="N226" s="398"/>
    </row>
    <row r="227" spans="1:14" ht="12.75" customHeight="1">
      <c r="A227" s="411">
        <v>4993149</v>
      </c>
      <c r="B227" s="405" t="s">
        <v>644</v>
      </c>
      <c r="C227" s="397">
        <v>32888</v>
      </c>
      <c r="D227" s="397">
        <f t="shared" si="3"/>
        <v>23021.599999999999</v>
      </c>
      <c r="E227" s="381">
        <v>60</v>
      </c>
      <c r="F227" s="395"/>
      <c r="G227" s="398"/>
      <c r="H227" s="398"/>
      <c r="I227" s="398"/>
      <c r="J227" s="398"/>
      <c r="K227" s="398"/>
      <c r="L227" s="398"/>
      <c r="M227" s="398"/>
      <c r="N227" s="398"/>
    </row>
    <row r="228" spans="1:14" ht="12.75" customHeight="1">
      <c r="A228" s="411">
        <v>4993245</v>
      </c>
      <c r="B228" s="405" t="s">
        <v>651</v>
      </c>
      <c r="C228" s="397">
        <v>32888</v>
      </c>
      <c r="D228" s="397">
        <f t="shared" si="3"/>
        <v>23021.599999999999</v>
      </c>
      <c r="E228" s="381">
        <v>60</v>
      </c>
      <c r="F228" s="395"/>
      <c r="G228" s="398"/>
      <c r="H228" s="398"/>
      <c r="I228" s="398"/>
      <c r="J228" s="398"/>
      <c r="K228" s="398"/>
      <c r="L228" s="398"/>
      <c r="M228" s="398"/>
      <c r="N228" s="398"/>
    </row>
    <row r="229" spans="1:14" ht="12.75" customHeight="1">
      <c r="A229" s="411">
        <v>4993223</v>
      </c>
      <c r="B229" s="405" t="s">
        <v>648</v>
      </c>
      <c r="C229" s="397">
        <v>32888</v>
      </c>
      <c r="D229" s="397">
        <f t="shared" si="3"/>
        <v>23021.599999999999</v>
      </c>
      <c r="E229" s="381">
        <v>60</v>
      </c>
      <c r="F229" s="395"/>
      <c r="G229" s="398"/>
      <c r="H229" s="398"/>
      <c r="I229" s="398"/>
      <c r="J229" s="398"/>
      <c r="K229" s="398"/>
      <c r="L229" s="398"/>
      <c r="M229" s="398"/>
      <c r="N229" s="398"/>
    </row>
    <row r="230" spans="1:14" ht="12.75" customHeight="1">
      <c r="A230" s="411">
        <v>4993225</v>
      </c>
      <c r="B230" s="405" t="s">
        <v>650</v>
      </c>
      <c r="C230" s="397">
        <v>32888</v>
      </c>
      <c r="D230" s="397">
        <f t="shared" si="3"/>
        <v>23021.599999999999</v>
      </c>
      <c r="E230" s="381">
        <v>60</v>
      </c>
      <c r="F230" s="395"/>
      <c r="G230" s="398"/>
      <c r="H230" s="398"/>
      <c r="I230" s="398"/>
      <c r="J230" s="398"/>
      <c r="K230" s="398"/>
      <c r="L230" s="398"/>
      <c r="M230" s="398"/>
      <c r="N230" s="398"/>
    </row>
    <row r="231" spans="1:14" ht="12.75" customHeight="1">
      <c r="A231" s="411">
        <v>4993558</v>
      </c>
      <c r="B231" s="405" t="s">
        <v>1837</v>
      </c>
      <c r="C231" s="397">
        <v>32888</v>
      </c>
      <c r="D231" s="397">
        <f t="shared" si="3"/>
        <v>23021.599999999999</v>
      </c>
      <c r="E231" s="381">
        <v>60</v>
      </c>
      <c r="F231" s="395"/>
      <c r="G231" s="398"/>
      <c r="H231" s="398"/>
      <c r="I231" s="398"/>
      <c r="J231" s="398"/>
      <c r="K231" s="398"/>
      <c r="L231" s="398"/>
      <c r="M231" s="398"/>
      <c r="N231" s="398"/>
    </row>
    <row r="232" spans="1:14" ht="12.75" customHeight="1">
      <c r="A232" s="411">
        <v>4993224</v>
      </c>
      <c r="B232" s="405" t="s">
        <v>649</v>
      </c>
      <c r="C232" s="397">
        <v>32888</v>
      </c>
      <c r="D232" s="397">
        <f t="shared" si="3"/>
        <v>23021.599999999999</v>
      </c>
      <c r="E232" s="381">
        <v>60</v>
      </c>
      <c r="F232" s="395"/>
      <c r="G232" s="398"/>
      <c r="H232" s="398"/>
      <c r="I232" s="398"/>
      <c r="J232" s="398"/>
      <c r="K232" s="398"/>
      <c r="L232" s="398"/>
      <c r="M232" s="398"/>
      <c r="N232" s="398"/>
    </row>
    <row r="233" spans="1:14" ht="12.75" customHeight="1">
      <c r="A233" s="411">
        <v>4993151</v>
      </c>
      <c r="B233" s="405" t="s">
        <v>646</v>
      </c>
      <c r="C233" s="397">
        <v>32888</v>
      </c>
      <c r="D233" s="397">
        <f t="shared" si="3"/>
        <v>23021.599999999999</v>
      </c>
      <c r="E233" s="381">
        <v>60</v>
      </c>
      <c r="F233" s="395"/>
      <c r="G233" s="398"/>
      <c r="H233" s="398"/>
      <c r="I233" s="398"/>
      <c r="J233" s="398"/>
      <c r="K233" s="398"/>
      <c r="L233" s="398"/>
      <c r="M233" s="398"/>
      <c r="N233" s="398"/>
    </row>
    <row r="234" spans="1:14" ht="12.75" customHeight="1">
      <c r="A234" s="411">
        <v>4993152</v>
      </c>
      <c r="B234" s="405" t="s">
        <v>647</v>
      </c>
      <c r="C234" s="397">
        <v>32888</v>
      </c>
      <c r="D234" s="397">
        <f t="shared" si="3"/>
        <v>23021.599999999999</v>
      </c>
      <c r="E234" s="381">
        <v>60</v>
      </c>
      <c r="F234" s="395"/>
      <c r="G234" s="398"/>
      <c r="H234" s="398"/>
      <c r="I234" s="398"/>
      <c r="J234" s="398"/>
      <c r="K234" s="398"/>
      <c r="L234" s="398"/>
      <c r="M234" s="398"/>
      <c r="N234" s="398"/>
    </row>
    <row r="235" spans="1:14" ht="12.75" customHeight="1">
      <c r="A235" s="409">
        <v>4991210</v>
      </c>
      <c r="B235" s="405" t="s">
        <v>1846</v>
      </c>
      <c r="C235" s="397">
        <v>30288</v>
      </c>
      <c r="D235" s="397">
        <f t="shared" si="3"/>
        <v>21201.599999999999</v>
      </c>
      <c r="E235" s="381">
        <v>60</v>
      </c>
      <c r="F235" s="395"/>
      <c r="G235" s="398"/>
      <c r="H235" s="398"/>
      <c r="I235" s="398"/>
      <c r="J235" s="398"/>
      <c r="K235" s="398"/>
      <c r="L235" s="398"/>
      <c r="M235" s="398"/>
      <c r="N235" s="398"/>
    </row>
    <row r="236" spans="1:14" ht="12.75" customHeight="1">
      <c r="A236" s="409">
        <v>4991209</v>
      </c>
      <c r="B236" s="405" t="s">
        <v>1845</v>
      </c>
      <c r="C236" s="397">
        <v>30288</v>
      </c>
      <c r="D236" s="397">
        <f t="shared" si="3"/>
        <v>21201.599999999999</v>
      </c>
      <c r="E236" s="381">
        <v>60</v>
      </c>
      <c r="F236" s="395"/>
      <c r="G236" s="398"/>
      <c r="H236" s="398"/>
      <c r="I236" s="398"/>
      <c r="J236" s="398"/>
      <c r="K236" s="398"/>
      <c r="L236" s="398"/>
      <c r="M236" s="398"/>
      <c r="N236" s="398"/>
    </row>
    <row r="237" spans="1:14" ht="12.75" customHeight="1">
      <c r="A237" s="409">
        <v>4991214</v>
      </c>
      <c r="B237" s="405" t="s">
        <v>1844</v>
      </c>
      <c r="C237" s="397">
        <v>30288</v>
      </c>
      <c r="D237" s="397">
        <f t="shared" si="3"/>
        <v>21201.599999999999</v>
      </c>
      <c r="E237" s="381">
        <v>60</v>
      </c>
      <c r="F237" s="395"/>
      <c r="G237" s="398"/>
      <c r="H237" s="398"/>
      <c r="I237" s="398"/>
      <c r="J237" s="398"/>
      <c r="K237" s="398"/>
      <c r="L237" s="398"/>
      <c r="M237" s="398"/>
      <c r="N237" s="398"/>
    </row>
    <row r="238" spans="1:14" ht="12.75" customHeight="1">
      <c r="A238" s="409">
        <v>4991213</v>
      </c>
      <c r="B238" s="405" t="s">
        <v>1843</v>
      </c>
      <c r="C238" s="397">
        <v>30288</v>
      </c>
      <c r="D238" s="397">
        <f t="shared" si="3"/>
        <v>21201.599999999999</v>
      </c>
      <c r="E238" s="381">
        <v>60</v>
      </c>
      <c r="F238" s="395"/>
      <c r="G238" s="398"/>
      <c r="H238" s="398"/>
      <c r="I238" s="398"/>
      <c r="J238" s="398"/>
      <c r="K238" s="398"/>
      <c r="L238" s="398"/>
      <c r="M238" s="398"/>
      <c r="N238" s="398"/>
    </row>
    <row r="239" spans="1:14" ht="12.75" customHeight="1">
      <c r="A239" s="409">
        <v>4991215</v>
      </c>
      <c r="B239" s="405" t="s">
        <v>1842</v>
      </c>
      <c r="C239" s="397">
        <v>30288</v>
      </c>
      <c r="D239" s="397">
        <f t="shared" si="3"/>
        <v>21201.599999999999</v>
      </c>
      <c r="E239" s="381">
        <v>60</v>
      </c>
      <c r="F239" s="395"/>
      <c r="G239" s="398"/>
      <c r="H239" s="398"/>
      <c r="I239" s="398"/>
      <c r="J239" s="398"/>
      <c r="K239" s="398"/>
      <c r="L239" s="398"/>
      <c r="M239" s="398"/>
      <c r="N239" s="398"/>
    </row>
    <row r="240" spans="1:14" ht="12.75" customHeight="1">
      <c r="A240" s="409">
        <v>4993557</v>
      </c>
      <c r="B240" s="405" t="s">
        <v>1839</v>
      </c>
      <c r="C240" s="397">
        <v>30288</v>
      </c>
      <c r="D240" s="397">
        <f t="shared" si="3"/>
        <v>21201.599999999999</v>
      </c>
      <c r="E240" s="381">
        <v>60</v>
      </c>
      <c r="F240" s="395"/>
      <c r="G240" s="398"/>
      <c r="H240" s="398"/>
      <c r="I240" s="398"/>
      <c r="J240" s="398"/>
      <c r="K240" s="398"/>
      <c r="L240" s="398"/>
      <c r="M240" s="398"/>
      <c r="N240" s="398"/>
    </row>
    <row r="241" spans="1:14" ht="12.75" customHeight="1">
      <c r="A241" s="409">
        <v>4991216</v>
      </c>
      <c r="B241" s="405" t="s">
        <v>1841</v>
      </c>
      <c r="C241" s="397">
        <v>30288</v>
      </c>
      <c r="D241" s="397">
        <f t="shared" si="3"/>
        <v>21201.599999999999</v>
      </c>
      <c r="E241" s="381">
        <v>60</v>
      </c>
      <c r="F241" s="395"/>
      <c r="G241" s="398"/>
      <c r="H241" s="398"/>
      <c r="I241" s="398"/>
      <c r="J241" s="398"/>
      <c r="K241" s="398"/>
      <c r="L241" s="398"/>
      <c r="M241" s="398"/>
      <c r="N241" s="398"/>
    </row>
    <row r="242" spans="1:14" ht="12.75" customHeight="1">
      <c r="A242" s="409">
        <v>4991211</v>
      </c>
      <c r="B242" s="405" t="s">
        <v>1840</v>
      </c>
      <c r="C242" s="397">
        <v>30288</v>
      </c>
      <c r="D242" s="397">
        <f t="shared" si="3"/>
        <v>21201.599999999999</v>
      </c>
      <c r="E242" s="381">
        <v>60</v>
      </c>
      <c r="F242" s="395"/>
      <c r="G242" s="398"/>
      <c r="H242" s="398"/>
      <c r="I242" s="398"/>
      <c r="J242" s="398"/>
      <c r="K242" s="398"/>
      <c r="L242" s="398"/>
      <c r="M242" s="398"/>
      <c r="N242" s="398"/>
    </row>
    <row r="243" spans="1:14" ht="12.75" customHeight="1">
      <c r="A243" s="409">
        <v>4991212</v>
      </c>
      <c r="B243" s="405" t="s">
        <v>1838</v>
      </c>
      <c r="C243" s="397">
        <v>30288</v>
      </c>
      <c r="D243" s="397">
        <f t="shared" si="3"/>
        <v>21201.599999999999</v>
      </c>
      <c r="E243" s="381">
        <v>60</v>
      </c>
      <c r="F243" s="395"/>
      <c r="G243" s="398"/>
      <c r="H243" s="398"/>
      <c r="I243" s="398"/>
      <c r="J243" s="398"/>
      <c r="K243" s="398"/>
      <c r="L243" s="398"/>
      <c r="M243" s="398"/>
      <c r="N243" s="398"/>
    </row>
    <row r="244" spans="1:14" ht="12.75" customHeight="1">
      <c r="A244" s="409">
        <v>4993837</v>
      </c>
      <c r="B244" s="692" t="s">
        <v>2759</v>
      </c>
      <c r="C244" s="397">
        <v>33188</v>
      </c>
      <c r="D244" s="397">
        <f t="shared" si="3"/>
        <v>23231.599999999999</v>
      </c>
      <c r="E244" s="408">
        <v>80</v>
      </c>
      <c r="F244" s="395"/>
      <c r="G244" s="398"/>
      <c r="H244" s="398"/>
      <c r="I244" s="398"/>
      <c r="J244" s="398"/>
      <c r="K244" s="398"/>
      <c r="L244" s="398"/>
      <c r="M244" s="398"/>
      <c r="N244" s="398"/>
    </row>
    <row r="245" spans="1:14" ht="12.75" customHeight="1">
      <c r="A245" s="409">
        <v>4993836</v>
      </c>
      <c r="B245" s="405" t="s">
        <v>2675</v>
      </c>
      <c r="C245" s="397">
        <v>33188</v>
      </c>
      <c r="D245" s="397">
        <f t="shared" si="3"/>
        <v>23231.599999999999</v>
      </c>
      <c r="E245" s="408">
        <v>80</v>
      </c>
      <c r="F245" s="395"/>
      <c r="G245" s="398"/>
      <c r="H245" s="398"/>
      <c r="I245" s="398"/>
      <c r="J245" s="398"/>
      <c r="K245" s="398"/>
      <c r="L245" s="398"/>
      <c r="M245" s="398"/>
      <c r="N245" s="398"/>
    </row>
    <row r="246" spans="1:14" ht="12.75" customHeight="1">
      <c r="A246" s="409">
        <v>4993841</v>
      </c>
      <c r="B246" s="405" t="s">
        <v>2676</v>
      </c>
      <c r="C246" s="397">
        <v>33188</v>
      </c>
      <c r="D246" s="397">
        <f t="shared" si="3"/>
        <v>23231.599999999999</v>
      </c>
      <c r="E246" s="408">
        <v>80</v>
      </c>
      <c r="F246" s="395"/>
      <c r="G246" s="398"/>
      <c r="H246" s="398"/>
      <c r="I246" s="398"/>
      <c r="J246" s="398"/>
      <c r="K246" s="398"/>
      <c r="L246" s="398"/>
      <c r="M246" s="398"/>
      <c r="N246" s="398"/>
    </row>
    <row r="247" spans="1:14" ht="12.75" customHeight="1">
      <c r="A247" s="409">
        <v>4993840</v>
      </c>
      <c r="B247" s="405" t="s">
        <v>2677</v>
      </c>
      <c r="C247" s="397">
        <v>33188</v>
      </c>
      <c r="D247" s="397">
        <f t="shared" si="3"/>
        <v>23231.599999999999</v>
      </c>
      <c r="E247" s="408">
        <v>80</v>
      </c>
      <c r="F247" s="395"/>
      <c r="G247" s="398"/>
      <c r="H247" s="398"/>
      <c r="I247" s="398"/>
      <c r="J247" s="398"/>
      <c r="K247" s="398"/>
      <c r="L247" s="398"/>
      <c r="M247" s="398"/>
      <c r="N247" s="398"/>
    </row>
    <row r="248" spans="1:14" ht="12.75" customHeight="1">
      <c r="A248" s="409">
        <v>4993842</v>
      </c>
      <c r="B248" s="692" t="s">
        <v>2758</v>
      </c>
      <c r="C248" s="397">
        <v>33188</v>
      </c>
      <c r="D248" s="397">
        <f t="shared" si="3"/>
        <v>23231.599999999999</v>
      </c>
      <c r="E248" s="408">
        <v>80</v>
      </c>
      <c r="F248" s="395"/>
      <c r="G248" s="398"/>
      <c r="H248" s="398"/>
      <c r="I248" s="398"/>
      <c r="J248" s="398"/>
      <c r="K248" s="398"/>
      <c r="L248" s="398"/>
      <c r="M248" s="398"/>
      <c r="N248" s="398"/>
    </row>
    <row r="249" spans="1:14" ht="12.75" customHeight="1">
      <c r="A249" s="409">
        <v>4993569</v>
      </c>
      <c r="B249" s="692" t="s">
        <v>2761</v>
      </c>
      <c r="C249" s="397">
        <v>33188</v>
      </c>
      <c r="D249" s="397">
        <f t="shared" si="3"/>
        <v>23231.599999999999</v>
      </c>
      <c r="E249" s="408">
        <v>80</v>
      </c>
      <c r="F249" s="395"/>
      <c r="G249" s="398"/>
      <c r="H249" s="398"/>
      <c r="I249" s="398"/>
      <c r="J249" s="398"/>
      <c r="K249" s="398"/>
      <c r="L249" s="398"/>
      <c r="M249" s="398"/>
      <c r="N249" s="398"/>
    </row>
    <row r="250" spans="1:14" ht="12.75" customHeight="1">
      <c r="A250" s="409">
        <v>4993843</v>
      </c>
      <c r="B250" s="692" t="s">
        <v>2760</v>
      </c>
      <c r="C250" s="397">
        <v>33188</v>
      </c>
      <c r="D250" s="397">
        <f t="shared" si="3"/>
        <v>23231.599999999999</v>
      </c>
      <c r="E250" s="408">
        <v>80</v>
      </c>
      <c r="F250" s="395"/>
      <c r="G250" s="398"/>
      <c r="H250" s="398"/>
      <c r="I250" s="398"/>
      <c r="J250" s="398"/>
      <c r="K250" s="398"/>
      <c r="L250" s="398"/>
      <c r="M250" s="398"/>
      <c r="N250" s="398"/>
    </row>
    <row r="251" spans="1:14" ht="12.75" customHeight="1">
      <c r="A251" s="409">
        <v>4993838</v>
      </c>
      <c r="B251" s="405" t="s">
        <v>2678</v>
      </c>
      <c r="C251" s="397">
        <v>33188</v>
      </c>
      <c r="D251" s="397">
        <f t="shared" si="3"/>
        <v>23231.599999999999</v>
      </c>
      <c r="E251" s="408">
        <v>80</v>
      </c>
      <c r="F251" s="395"/>
      <c r="G251" s="398"/>
      <c r="H251" s="398"/>
      <c r="I251" s="398"/>
      <c r="J251" s="398"/>
      <c r="K251" s="398"/>
      <c r="L251" s="398"/>
      <c r="M251" s="398"/>
      <c r="N251" s="398"/>
    </row>
    <row r="252" spans="1:14" ht="12.75" customHeight="1">
      <c r="A252" s="409">
        <v>4993839</v>
      </c>
      <c r="B252" s="693" t="s">
        <v>2757</v>
      </c>
      <c r="C252" s="397">
        <v>33188</v>
      </c>
      <c r="D252" s="397">
        <f t="shared" si="3"/>
        <v>23231.599999999999</v>
      </c>
      <c r="E252" s="408">
        <v>80</v>
      </c>
      <c r="F252" s="395"/>
      <c r="G252" s="398"/>
      <c r="H252" s="398"/>
      <c r="I252" s="398"/>
      <c r="J252" s="398"/>
      <c r="K252" s="398"/>
      <c r="L252" s="398"/>
      <c r="M252" s="398"/>
      <c r="N252" s="398"/>
    </row>
    <row r="253" spans="1:14" ht="12.75" customHeight="1">
      <c r="A253" s="412">
        <v>4993600</v>
      </c>
      <c r="B253" s="635" t="s">
        <v>2079</v>
      </c>
      <c r="C253" s="397">
        <v>15688</v>
      </c>
      <c r="D253" s="397">
        <f t="shared" si="3"/>
        <v>10981.599999999999</v>
      </c>
      <c r="E253" s="381">
        <v>40</v>
      </c>
      <c r="F253" s="395"/>
      <c r="G253" s="398"/>
      <c r="H253" s="398"/>
      <c r="I253" s="398"/>
      <c r="J253" s="398"/>
      <c r="K253" s="398"/>
      <c r="L253" s="398"/>
      <c r="M253" s="398"/>
      <c r="N253" s="398"/>
    </row>
    <row r="254" spans="1:14" ht="12.75" customHeight="1">
      <c r="A254" s="412">
        <v>4993606</v>
      </c>
      <c r="B254" s="635" t="s">
        <v>2058</v>
      </c>
      <c r="C254" s="397">
        <v>15688</v>
      </c>
      <c r="D254" s="397">
        <f t="shared" si="3"/>
        <v>10981.599999999999</v>
      </c>
      <c r="E254" s="381">
        <v>40</v>
      </c>
      <c r="F254" s="395"/>
      <c r="G254" s="398"/>
      <c r="H254" s="398"/>
      <c r="I254" s="398"/>
      <c r="J254" s="398"/>
      <c r="K254" s="398"/>
      <c r="L254" s="398"/>
      <c r="M254" s="398"/>
      <c r="N254" s="398"/>
    </row>
    <row r="255" spans="1:14" ht="12.75" customHeight="1">
      <c r="A255" s="412">
        <v>4993603</v>
      </c>
      <c r="B255" s="635" t="s">
        <v>2107</v>
      </c>
      <c r="C255" s="397">
        <v>15688</v>
      </c>
      <c r="D255" s="397">
        <f t="shared" si="3"/>
        <v>10981.599999999999</v>
      </c>
      <c r="E255" s="381">
        <v>40</v>
      </c>
      <c r="F255" s="395"/>
      <c r="G255" s="398"/>
      <c r="H255" s="398"/>
      <c r="I255" s="398"/>
      <c r="J255" s="398"/>
      <c r="K255" s="398"/>
      <c r="L255" s="398"/>
      <c r="M255" s="398"/>
      <c r="N255" s="398"/>
    </row>
    <row r="256" spans="1:14" ht="12.75" customHeight="1">
      <c r="A256" s="412">
        <v>4993605</v>
      </c>
      <c r="B256" s="635" t="s">
        <v>2085</v>
      </c>
      <c r="C256" s="397">
        <v>15688</v>
      </c>
      <c r="D256" s="397">
        <f t="shared" si="3"/>
        <v>10981.599999999999</v>
      </c>
      <c r="E256" s="381">
        <v>40</v>
      </c>
      <c r="F256" s="395"/>
      <c r="G256" s="398"/>
      <c r="H256" s="398"/>
      <c r="I256" s="398"/>
      <c r="J256" s="398"/>
      <c r="K256" s="398"/>
      <c r="L256" s="398"/>
      <c r="M256" s="398"/>
      <c r="N256" s="398"/>
    </row>
    <row r="257" spans="1:14" ht="12.75" customHeight="1">
      <c r="A257" s="412">
        <v>4993604</v>
      </c>
      <c r="B257" s="412" t="s">
        <v>2023</v>
      </c>
      <c r="C257" s="397">
        <v>15688</v>
      </c>
      <c r="D257" s="397">
        <f t="shared" si="3"/>
        <v>10981.599999999999</v>
      </c>
      <c r="E257" s="381">
        <v>40</v>
      </c>
      <c r="F257" s="395"/>
      <c r="G257" s="398"/>
      <c r="H257" s="398"/>
      <c r="I257" s="398"/>
      <c r="J257" s="398"/>
      <c r="K257" s="398"/>
      <c r="L257" s="398"/>
      <c r="M257" s="398"/>
      <c r="N257" s="398"/>
    </row>
    <row r="258" spans="1:14" ht="12.75" customHeight="1">
      <c r="A258" s="412">
        <v>4993601</v>
      </c>
      <c r="B258" s="412" t="s">
        <v>2125</v>
      </c>
      <c r="C258" s="397">
        <v>15688</v>
      </c>
      <c r="D258" s="397">
        <f t="shared" si="3"/>
        <v>10981.599999999999</v>
      </c>
      <c r="E258" s="381">
        <v>40</v>
      </c>
      <c r="F258" s="395"/>
      <c r="G258" s="398"/>
      <c r="H258" s="398"/>
      <c r="I258" s="398"/>
      <c r="J258" s="398"/>
      <c r="K258" s="398"/>
      <c r="L258" s="398"/>
      <c r="M258" s="398"/>
      <c r="N258" s="398"/>
    </row>
    <row r="259" spans="1:14" ht="12.75" customHeight="1">
      <c r="A259" s="412">
        <v>4993602</v>
      </c>
      <c r="B259" s="412" t="s">
        <v>2131</v>
      </c>
      <c r="C259" s="397">
        <v>15688</v>
      </c>
      <c r="D259" s="397">
        <f t="shared" si="3"/>
        <v>10981.599999999999</v>
      </c>
      <c r="E259" s="381">
        <v>40</v>
      </c>
      <c r="F259" s="395"/>
      <c r="G259" s="398"/>
      <c r="H259" s="398"/>
      <c r="I259" s="398"/>
      <c r="J259" s="398"/>
      <c r="K259" s="398"/>
      <c r="L259" s="398"/>
      <c r="M259" s="398"/>
      <c r="N259" s="398"/>
    </row>
    <row r="260" spans="1:14" s="320" customFormat="1" ht="12.75" customHeight="1">
      <c r="A260" s="412">
        <v>4993607</v>
      </c>
      <c r="B260" s="412" t="s">
        <v>2067</v>
      </c>
      <c r="C260" s="397">
        <v>15688</v>
      </c>
      <c r="D260" s="397">
        <f t="shared" si="3"/>
        <v>10981.599999999999</v>
      </c>
      <c r="E260" s="381">
        <v>40</v>
      </c>
      <c r="F260" s="395"/>
      <c r="G260" s="398"/>
      <c r="H260" s="399"/>
      <c r="I260" s="399"/>
      <c r="J260" s="399"/>
      <c r="K260" s="399"/>
      <c r="L260" s="399"/>
      <c r="M260" s="399"/>
      <c r="N260" s="399"/>
    </row>
    <row r="261" spans="1:14" ht="12.75" customHeight="1">
      <c r="A261" s="405">
        <v>4993608</v>
      </c>
      <c r="B261" s="412" t="s">
        <v>2080</v>
      </c>
      <c r="C261" s="397">
        <v>16988</v>
      </c>
      <c r="D261" s="397">
        <f t="shared" si="3"/>
        <v>11891.599999999999</v>
      </c>
      <c r="E261" s="407">
        <v>45</v>
      </c>
      <c r="F261" s="395"/>
      <c r="G261" s="398"/>
      <c r="H261" s="398"/>
      <c r="I261" s="398"/>
      <c r="J261" s="398"/>
      <c r="K261" s="398"/>
      <c r="L261" s="398"/>
      <c r="M261" s="398"/>
      <c r="N261" s="398"/>
    </row>
    <row r="262" spans="1:14" ht="12.75" customHeight="1">
      <c r="A262" s="405">
        <v>4993614</v>
      </c>
      <c r="B262" s="412" t="s">
        <v>2059</v>
      </c>
      <c r="C262" s="397">
        <v>16988</v>
      </c>
      <c r="D262" s="397">
        <f t="shared" si="3"/>
        <v>11891.599999999999</v>
      </c>
      <c r="E262" s="381">
        <v>45</v>
      </c>
      <c r="F262" s="395"/>
      <c r="G262" s="398"/>
      <c r="H262" s="398"/>
      <c r="I262" s="398"/>
      <c r="J262" s="398"/>
      <c r="K262" s="398"/>
      <c r="L262" s="398"/>
      <c r="M262" s="398"/>
      <c r="N262" s="398"/>
    </row>
    <row r="263" spans="1:14" ht="12.75" customHeight="1">
      <c r="A263" s="405">
        <v>4993611</v>
      </c>
      <c r="B263" s="412" t="s">
        <v>2108</v>
      </c>
      <c r="C263" s="397">
        <v>16988</v>
      </c>
      <c r="D263" s="397">
        <f t="shared" si="3"/>
        <v>11891.599999999999</v>
      </c>
      <c r="E263" s="381">
        <v>45</v>
      </c>
      <c r="F263" s="395"/>
      <c r="G263" s="398"/>
      <c r="H263" s="398"/>
      <c r="I263" s="398"/>
      <c r="J263" s="398"/>
      <c r="K263" s="398"/>
      <c r="L263" s="398"/>
      <c r="M263" s="398"/>
      <c r="N263" s="398"/>
    </row>
    <row r="264" spans="1:14" ht="12.75" customHeight="1">
      <c r="A264" s="405">
        <v>4993613</v>
      </c>
      <c r="B264" s="412" t="s">
        <v>2086</v>
      </c>
      <c r="C264" s="397">
        <v>16988</v>
      </c>
      <c r="D264" s="397">
        <f t="shared" si="3"/>
        <v>11891.599999999999</v>
      </c>
      <c r="E264" s="381">
        <v>45</v>
      </c>
      <c r="F264" s="395"/>
      <c r="G264" s="398"/>
      <c r="H264" s="398"/>
      <c r="I264" s="398"/>
      <c r="J264" s="398"/>
      <c r="K264" s="398"/>
      <c r="L264" s="398"/>
      <c r="M264" s="398"/>
      <c r="N264" s="398"/>
    </row>
    <row r="265" spans="1:14" ht="12.75" customHeight="1">
      <c r="A265" s="405">
        <v>4993612</v>
      </c>
      <c r="B265" s="412" t="s">
        <v>2024</v>
      </c>
      <c r="C265" s="397">
        <v>16988</v>
      </c>
      <c r="D265" s="397">
        <f t="shared" ref="D265:D328" si="4">C265*(1-$D$6)</f>
        <v>11891.599999999999</v>
      </c>
      <c r="E265" s="381">
        <v>45</v>
      </c>
      <c r="F265" s="395"/>
      <c r="G265" s="398"/>
      <c r="H265" s="398"/>
      <c r="I265" s="398"/>
      <c r="J265" s="398"/>
      <c r="K265" s="398"/>
      <c r="L265" s="398"/>
      <c r="M265" s="398"/>
      <c r="N265" s="398"/>
    </row>
    <row r="266" spans="1:14" ht="12.75" customHeight="1">
      <c r="A266" s="405">
        <v>4993610</v>
      </c>
      <c r="B266" s="412" t="s">
        <v>2132</v>
      </c>
      <c r="C266" s="397">
        <v>16988</v>
      </c>
      <c r="D266" s="397">
        <f t="shared" si="4"/>
        <v>11891.599999999999</v>
      </c>
      <c r="E266" s="381">
        <v>45</v>
      </c>
      <c r="F266" s="395"/>
      <c r="G266" s="398"/>
      <c r="H266" s="398"/>
      <c r="I266" s="398"/>
      <c r="J266" s="398"/>
      <c r="K266" s="398"/>
      <c r="L266" s="398"/>
      <c r="M266" s="398"/>
      <c r="N266" s="398"/>
    </row>
    <row r="267" spans="1:14" ht="12.75" customHeight="1">
      <c r="A267" s="405">
        <v>4993615</v>
      </c>
      <c r="B267" s="412" t="s">
        <v>2068</v>
      </c>
      <c r="C267" s="397">
        <v>16988</v>
      </c>
      <c r="D267" s="397">
        <f t="shared" si="4"/>
        <v>11891.599999999999</v>
      </c>
      <c r="E267" s="381">
        <v>45</v>
      </c>
      <c r="F267" s="395"/>
      <c r="G267" s="398"/>
      <c r="H267" s="398"/>
      <c r="I267" s="398"/>
      <c r="J267" s="398"/>
      <c r="K267" s="398"/>
      <c r="L267" s="398"/>
      <c r="M267" s="398"/>
      <c r="N267" s="398"/>
    </row>
    <row r="268" spans="1:14" ht="12.75" customHeight="1">
      <c r="A268" s="412">
        <v>4993616</v>
      </c>
      <c r="B268" s="412" t="s">
        <v>873</v>
      </c>
      <c r="C268" s="397">
        <v>19488</v>
      </c>
      <c r="D268" s="397">
        <f t="shared" si="4"/>
        <v>13641.599999999999</v>
      </c>
      <c r="E268" s="381">
        <v>60</v>
      </c>
      <c r="F268" s="395"/>
      <c r="G268" s="398"/>
      <c r="H268" s="398"/>
      <c r="I268" s="398"/>
      <c r="J268" s="398"/>
      <c r="K268" s="398"/>
      <c r="L268" s="398"/>
      <c r="M268" s="398"/>
      <c r="N268" s="398"/>
    </row>
    <row r="269" spans="1:14" ht="12.75" customHeight="1">
      <c r="A269" s="412">
        <v>4993622</v>
      </c>
      <c r="B269" s="412" t="s">
        <v>874</v>
      </c>
      <c r="C269" s="397">
        <v>19488</v>
      </c>
      <c r="D269" s="397">
        <f t="shared" si="4"/>
        <v>13641.599999999999</v>
      </c>
      <c r="E269" s="381">
        <v>60</v>
      </c>
      <c r="F269" s="395"/>
      <c r="G269" s="398"/>
      <c r="H269" s="398"/>
      <c r="I269" s="398"/>
      <c r="J269" s="398"/>
      <c r="K269" s="398"/>
      <c r="L269" s="398"/>
      <c r="M269" s="398"/>
      <c r="N269" s="398"/>
    </row>
    <row r="270" spans="1:14" ht="12.75" customHeight="1">
      <c r="A270" s="412">
        <v>4993619</v>
      </c>
      <c r="B270" s="412" t="s">
        <v>2109</v>
      </c>
      <c r="C270" s="397">
        <v>19488</v>
      </c>
      <c r="D270" s="397">
        <f t="shared" si="4"/>
        <v>13641.599999999999</v>
      </c>
      <c r="E270" s="381">
        <v>60</v>
      </c>
      <c r="F270" s="395"/>
      <c r="G270" s="398"/>
      <c r="H270" s="398"/>
      <c r="I270" s="398"/>
      <c r="J270" s="398"/>
      <c r="K270" s="398"/>
      <c r="L270" s="398"/>
      <c r="M270" s="398"/>
      <c r="N270" s="398"/>
    </row>
    <row r="271" spans="1:14" ht="12.75" customHeight="1">
      <c r="A271" s="412">
        <v>4993621</v>
      </c>
      <c r="B271" s="412" t="s">
        <v>2087</v>
      </c>
      <c r="C271" s="397">
        <v>19488</v>
      </c>
      <c r="D271" s="397">
        <f t="shared" si="4"/>
        <v>13641.599999999999</v>
      </c>
      <c r="E271" s="381">
        <v>60</v>
      </c>
      <c r="F271" s="395"/>
      <c r="G271" s="398"/>
      <c r="H271" s="398"/>
      <c r="I271" s="398"/>
      <c r="J271" s="398"/>
      <c r="K271" s="398"/>
      <c r="L271" s="398"/>
      <c r="M271" s="398"/>
      <c r="N271" s="398"/>
    </row>
    <row r="272" spans="1:14" ht="12.75" customHeight="1">
      <c r="A272" s="412">
        <v>4993620</v>
      </c>
      <c r="B272" s="412" t="s">
        <v>2025</v>
      </c>
      <c r="C272" s="397">
        <v>19488</v>
      </c>
      <c r="D272" s="397">
        <f t="shared" si="4"/>
        <v>13641.599999999999</v>
      </c>
      <c r="E272" s="381">
        <v>60</v>
      </c>
      <c r="F272" s="395"/>
      <c r="G272" s="398"/>
      <c r="H272" s="398"/>
      <c r="I272" s="398"/>
      <c r="J272" s="398"/>
      <c r="K272" s="398"/>
      <c r="L272" s="398"/>
      <c r="M272" s="398"/>
      <c r="N272" s="398"/>
    </row>
    <row r="273" spans="1:14" ht="12.75" customHeight="1">
      <c r="A273" s="412">
        <v>4993618</v>
      </c>
      <c r="B273" s="412" t="s">
        <v>2133</v>
      </c>
      <c r="C273" s="397">
        <v>19488</v>
      </c>
      <c r="D273" s="397">
        <f t="shared" si="4"/>
        <v>13641.599999999999</v>
      </c>
      <c r="E273" s="381">
        <v>60</v>
      </c>
      <c r="F273" s="395"/>
      <c r="G273" s="398"/>
      <c r="H273" s="398"/>
      <c r="I273" s="398"/>
      <c r="J273" s="398"/>
      <c r="K273" s="398"/>
      <c r="L273" s="398"/>
      <c r="M273" s="398"/>
      <c r="N273" s="398"/>
    </row>
    <row r="274" spans="1:14" ht="12.75" customHeight="1">
      <c r="A274" s="412">
        <v>4993623</v>
      </c>
      <c r="B274" s="412" t="s">
        <v>875</v>
      </c>
      <c r="C274" s="397">
        <v>19488</v>
      </c>
      <c r="D274" s="397">
        <f t="shared" si="4"/>
        <v>13641.599999999999</v>
      </c>
      <c r="E274" s="381">
        <v>60</v>
      </c>
      <c r="F274" s="395"/>
      <c r="G274" s="398"/>
      <c r="H274" s="398"/>
      <c r="I274" s="398"/>
      <c r="J274" s="398"/>
      <c r="K274" s="398"/>
      <c r="L274" s="398"/>
      <c r="M274" s="398"/>
      <c r="N274" s="398"/>
    </row>
    <row r="275" spans="1:14" ht="12.75" customHeight="1">
      <c r="A275" s="412">
        <v>4993678</v>
      </c>
      <c r="B275" s="412" t="s">
        <v>876</v>
      </c>
      <c r="C275" s="397">
        <v>16288</v>
      </c>
      <c r="D275" s="397">
        <f t="shared" si="4"/>
        <v>11401.599999999999</v>
      </c>
      <c r="E275" s="381">
        <v>50</v>
      </c>
      <c r="F275" s="395"/>
      <c r="G275" s="398"/>
      <c r="H275" s="398"/>
      <c r="I275" s="398"/>
      <c r="J275" s="398"/>
      <c r="K275" s="398"/>
      <c r="L275" s="398"/>
      <c r="M275" s="398"/>
      <c r="N275" s="398"/>
    </row>
    <row r="276" spans="1:14" ht="12.75" customHeight="1">
      <c r="A276" s="412">
        <v>4993684</v>
      </c>
      <c r="B276" s="412" t="s">
        <v>877</v>
      </c>
      <c r="C276" s="397">
        <v>16288</v>
      </c>
      <c r="D276" s="397">
        <f t="shared" si="4"/>
        <v>11401.599999999999</v>
      </c>
      <c r="E276" s="381">
        <v>50</v>
      </c>
      <c r="F276" s="395"/>
      <c r="G276" s="398"/>
      <c r="H276" s="398"/>
      <c r="I276" s="398"/>
      <c r="J276" s="398"/>
      <c r="K276" s="398"/>
      <c r="L276" s="398"/>
      <c r="M276" s="398"/>
      <c r="N276" s="398"/>
    </row>
    <row r="277" spans="1:14" ht="12.75" customHeight="1">
      <c r="A277" s="412">
        <v>4993681</v>
      </c>
      <c r="B277" s="412" t="s">
        <v>2110</v>
      </c>
      <c r="C277" s="397">
        <v>16288</v>
      </c>
      <c r="D277" s="397">
        <f t="shared" si="4"/>
        <v>11401.599999999999</v>
      </c>
      <c r="E277" s="381">
        <v>50</v>
      </c>
      <c r="F277" s="395"/>
      <c r="G277" s="398"/>
      <c r="H277" s="398"/>
      <c r="I277" s="398"/>
      <c r="J277" s="398"/>
      <c r="K277" s="398"/>
      <c r="L277" s="398"/>
      <c r="M277" s="398"/>
      <c r="N277" s="398"/>
    </row>
    <row r="278" spans="1:14" ht="12.75" customHeight="1">
      <c r="A278" s="412">
        <v>4993683</v>
      </c>
      <c r="B278" s="412" t="s">
        <v>2088</v>
      </c>
      <c r="C278" s="397">
        <v>16288</v>
      </c>
      <c r="D278" s="397">
        <f t="shared" si="4"/>
        <v>11401.599999999999</v>
      </c>
      <c r="E278" s="381">
        <v>50</v>
      </c>
      <c r="F278" s="395"/>
      <c r="G278" s="398"/>
      <c r="H278" s="398"/>
      <c r="I278" s="398"/>
      <c r="J278" s="398"/>
      <c r="K278" s="398"/>
      <c r="L278" s="398"/>
      <c r="M278" s="398"/>
      <c r="N278" s="398"/>
    </row>
    <row r="279" spans="1:14" ht="12.75" customHeight="1">
      <c r="A279" s="412">
        <v>4993682</v>
      </c>
      <c r="B279" s="412" t="s">
        <v>878</v>
      </c>
      <c r="C279" s="397">
        <v>16288</v>
      </c>
      <c r="D279" s="397">
        <f t="shared" si="4"/>
        <v>11401.599999999999</v>
      </c>
      <c r="E279" s="381">
        <v>50</v>
      </c>
      <c r="F279" s="395"/>
      <c r="G279" s="398"/>
      <c r="H279" s="398"/>
      <c r="I279" s="398"/>
      <c r="J279" s="398"/>
      <c r="K279" s="398"/>
      <c r="L279" s="398"/>
      <c r="M279" s="398"/>
      <c r="N279" s="398"/>
    </row>
    <row r="280" spans="1:14" ht="12.75" customHeight="1">
      <c r="A280" s="412">
        <v>4993680</v>
      </c>
      <c r="B280" s="412" t="s">
        <v>2134</v>
      </c>
      <c r="C280" s="397">
        <v>16288</v>
      </c>
      <c r="D280" s="397">
        <f t="shared" si="4"/>
        <v>11401.599999999999</v>
      </c>
      <c r="E280" s="381">
        <v>50</v>
      </c>
      <c r="F280" s="395"/>
      <c r="G280" s="398"/>
      <c r="H280" s="398"/>
      <c r="I280" s="398"/>
      <c r="J280" s="398"/>
      <c r="K280" s="398"/>
      <c r="L280" s="398"/>
      <c r="M280" s="398"/>
      <c r="N280" s="398"/>
    </row>
    <row r="281" spans="1:14" ht="12.75" customHeight="1">
      <c r="A281" s="412">
        <v>4993685</v>
      </c>
      <c r="B281" s="412" t="s">
        <v>879</v>
      </c>
      <c r="C281" s="397">
        <v>16288</v>
      </c>
      <c r="D281" s="397">
        <f t="shared" si="4"/>
        <v>11401.599999999999</v>
      </c>
      <c r="E281" s="381">
        <v>50</v>
      </c>
      <c r="F281" s="395"/>
      <c r="G281" s="398"/>
      <c r="H281" s="398"/>
      <c r="I281" s="398"/>
      <c r="J281" s="398"/>
      <c r="K281" s="398"/>
      <c r="L281" s="398"/>
      <c r="M281" s="398"/>
      <c r="N281" s="398"/>
    </row>
    <row r="282" spans="1:14" ht="12.75" customHeight="1">
      <c r="A282" s="412">
        <v>4993624</v>
      </c>
      <c r="B282" s="412" t="s">
        <v>880</v>
      </c>
      <c r="C282" s="397">
        <v>23988</v>
      </c>
      <c r="D282" s="397">
        <f t="shared" si="4"/>
        <v>16791.599999999999</v>
      </c>
      <c r="E282" s="381">
        <v>80</v>
      </c>
      <c r="F282" s="395"/>
      <c r="G282" s="398"/>
      <c r="H282" s="398"/>
      <c r="I282" s="398"/>
      <c r="J282" s="398"/>
      <c r="K282" s="398"/>
      <c r="L282" s="398"/>
      <c r="M282" s="398"/>
      <c r="N282" s="398"/>
    </row>
    <row r="283" spans="1:14" ht="12.75" customHeight="1">
      <c r="A283" s="412">
        <v>4993630</v>
      </c>
      <c r="B283" s="412" t="s">
        <v>881</v>
      </c>
      <c r="C283" s="397">
        <v>23988</v>
      </c>
      <c r="D283" s="397">
        <f t="shared" si="4"/>
        <v>16791.599999999999</v>
      </c>
      <c r="E283" s="381">
        <v>80</v>
      </c>
      <c r="F283" s="395"/>
      <c r="G283" s="398"/>
      <c r="H283" s="398"/>
      <c r="I283" s="398"/>
      <c r="J283" s="398"/>
      <c r="K283" s="398"/>
      <c r="L283" s="398"/>
      <c r="M283" s="398"/>
      <c r="N283" s="398"/>
    </row>
    <row r="284" spans="1:14" ht="12.75" customHeight="1">
      <c r="A284" s="412">
        <v>4993627</v>
      </c>
      <c r="B284" s="412" t="s">
        <v>2111</v>
      </c>
      <c r="C284" s="397">
        <v>23988</v>
      </c>
      <c r="D284" s="397">
        <f t="shared" si="4"/>
        <v>16791.599999999999</v>
      </c>
      <c r="E284" s="381">
        <v>80</v>
      </c>
      <c r="F284" s="395"/>
      <c r="G284" s="398"/>
      <c r="H284" s="398"/>
      <c r="I284" s="398"/>
      <c r="J284" s="398"/>
      <c r="K284" s="398"/>
      <c r="L284" s="398"/>
      <c r="M284" s="398"/>
      <c r="N284" s="398"/>
    </row>
    <row r="285" spans="1:14" ht="12.75" customHeight="1">
      <c r="A285" s="412">
        <v>4993629</v>
      </c>
      <c r="B285" s="412" t="s">
        <v>2089</v>
      </c>
      <c r="C285" s="397">
        <v>23988</v>
      </c>
      <c r="D285" s="397">
        <f t="shared" si="4"/>
        <v>16791.599999999999</v>
      </c>
      <c r="E285" s="381">
        <v>80</v>
      </c>
      <c r="F285" s="395"/>
      <c r="G285" s="398"/>
      <c r="H285" s="398"/>
      <c r="I285" s="398"/>
      <c r="J285" s="398"/>
      <c r="K285" s="398"/>
      <c r="L285" s="398"/>
      <c r="M285" s="398"/>
      <c r="N285" s="398"/>
    </row>
    <row r="286" spans="1:14" ht="12.75" customHeight="1">
      <c r="A286" s="412">
        <v>4993628</v>
      </c>
      <c r="B286" s="412" t="s">
        <v>2026</v>
      </c>
      <c r="C286" s="397">
        <v>23988</v>
      </c>
      <c r="D286" s="397">
        <f t="shared" si="4"/>
        <v>16791.599999999999</v>
      </c>
      <c r="E286" s="381">
        <v>80</v>
      </c>
      <c r="F286" s="395"/>
      <c r="G286" s="398"/>
      <c r="H286" s="398"/>
      <c r="I286" s="398"/>
      <c r="J286" s="398"/>
      <c r="K286" s="398"/>
      <c r="L286" s="398"/>
      <c r="M286" s="398"/>
      <c r="N286" s="398"/>
    </row>
    <row r="287" spans="1:14" ht="12.75" customHeight="1">
      <c r="A287" s="412">
        <v>4993625</v>
      </c>
      <c r="B287" s="412" t="s">
        <v>2126</v>
      </c>
      <c r="C287" s="397">
        <v>23988</v>
      </c>
      <c r="D287" s="397">
        <f t="shared" si="4"/>
        <v>16791.599999999999</v>
      </c>
      <c r="E287" s="381">
        <v>80</v>
      </c>
      <c r="F287" s="395"/>
      <c r="G287" s="398"/>
      <c r="H287" s="398"/>
      <c r="I287" s="398"/>
      <c r="J287" s="398"/>
      <c r="K287" s="398"/>
      <c r="L287" s="398"/>
      <c r="M287" s="398"/>
      <c r="N287" s="398"/>
    </row>
    <row r="288" spans="1:14" ht="12.75" customHeight="1">
      <c r="A288" s="412">
        <v>4993626</v>
      </c>
      <c r="B288" s="412" t="s">
        <v>2135</v>
      </c>
      <c r="C288" s="397">
        <v>23988</v>
      </c>
      <c r="D288" s="397">
        <f t="shared" si="4"/>
        <v>16791.599999999999</v>
      </c>
      <c r="E288" s="381">
        <v>80</v>
      </c>
      <c r="F288" s="395"/>
      <c r="G288" s="398"/>
      <c r="H288" s="398"/>
      <c r="I288" s="398"/>
      <c r="J288" s="398"/>
      <c r="K288" s="398"/>
      <c r="L288" s="398"/>
      <c r="M288" s="398"/>
      <c r="N288" s="398"/>
    </row>
    <row r="289" spans="1:14" ht="12.75" customHeight="1">
      <c r="A289" s="412">
        <v>4993631</v>
      </c>
      <c r="B289" s="412" t="s">
        <v>882</v>
      </c>
      <c r="C289" s="397">
        <v>23988</v>
      </c>
      <c r="D289" s="397">
        <f t="shared" si="4"/>
        <v>16791.599999999999</v>
      </c>
      <c r="E289" s="381">
        <v>80</v>
      </c>
      <c r="F289" s="395"/>
      <c r="G289" s="398"/>
      <c r="H289" s="398"/>
      <c r="I289" s="398"/>
      <c r="J289" s="398"/>
      <c r="K289" s="398"/>
      <c r="L289" s="398"/>
      <c r="M289" s="398"/>
      <c r="N289" s="398"/>
    </row>
    <row r="290" spans="1:14" ht="12.75" customHeight="1">
      <c r="A290" s="412">
        <v>4993328</v>
      </c>
      <c r="B290" s="412" t="s">
        <v>614</v>
      </c>
      <c r="C290" s="397">
        <v>20088</v>
      </c>
      <c r="D290" s="397">
        <f t="shared" si="4"/>
        <v>14061.599999999999</v>
      </c>
      <c r="E290" s="381">
        <v>60</v>
      </c>
      <c r="F290" s="395"/>
      <c r="G290" s="398"/>
      <c r="H290" s="398"/>
      <c r="I290" s="398"/>
      <c r="J290" s="398"/>
      <c r="K290" s="398"/>
      <c r="L290" s="398"/>
      <c r="M290" s="398"/>
      <c r="N290" s="398"/>
    </row>
    <row r="291" spans="1:14" ht="12.75" customHeight="1">
      <c r="A291" s="412">
        <v>4993334</v>
      </c>
      <c r="B291" s="412" t="s">
        <v>615</v>
      </c>
      <c r="C291" s="397">
        <v>20088</v>
      </c>
      <c r="D291" s="397">
        <f t="shared" si="4"/>
        <v>14061.599999999999</v>
      </c>
      <c r="E291" s="381">
        <v>60</v>
      </c>
      <c r="F291" s="395"/>
      <c r="G291" s="398"/>
      <c r="H291" s="398"/>
      <c r="I291" s="398"/>
      <c r="J291" s="398"/>
      <c r="K291" s="398"/>
      <c r="L291" s="398"/>
      <c r="M291" s="398"/>
      <c r="N291" s="398"/>
    </row>
    <row r="292" spans="1:14" ht="12.75" customHeight="1">
      <c r="A292" s="412">
        <v>4993331</v>
      </c>
      <c r="B292" s="412" t="s">
        <v>617</v>
      </c>
      <c r="C292" s="397">
        <v>20088</v>
      </c>
      <c r="D292" s="397">
        <f t="shared" si="4"/>
        <v>14061.599999999999</v>
      </c>
      <c r="E292" s="381">
        <v>60</v>
      </c>
      <c r="F292" s="395"/>
      <c r="G292" s="398"/>
      <c r="H292" s="398"/>
      <c r="I292" s="398"/>
      <c r="J292" s="398"/>
      <c r="K292" s="398"/>
      <c r="L292" s="398"/>
      <c r="M292" s="398"/>
      <c r="N292" s="398"/>
    </row>
    <row r="293" spans="1:14" ht="12.75" customHeight="1">
      <c r="A293" s="412">
        <v>4993333</v>
      </c>
      <c r="B293" s="412" t="s">
        <v>616</v>
      </c>
      <c r="C293" s="397">
        <v>20088</v>
      </c>
      <c r="D293" s="397">
        <f t="shared" si="4"/>
        <v>14061.599999999999</v>
      </c>
      <c r="E293" s="381">
        <v>60</v>
      </c>
      <c r="F293" s="395"/>
      <c r="G293" s="398"/>
      <c r="H293" s="398"/>
      <c r="I293" s="398"/>
      <c r="J293" s="398"/>
      <c r="K293" s="398"/>
      <c r="L293" s="398"/>
      <c r="M293" s="398"/>
      <c r="N293" s="398"/>
    </row>
    <row r="294" spans="1:14" ht="12.75" customHeight="1">
      <c r="A294" s="412">
        <v>4993332</v>
      </c>
      <c r="B294" s="412" t="s">
        <v>619</v>
      </c>
      <c r="C294" s="397">
        <v>20088</v>
      </c>
      <c r="D294" s="397">
        <f t="shared" si="4"/>
        <v>14061.599999999999</v>
      </c>
      <c r="E294" s="381">
        <v>60</v>
      </c>
      <c r="F294" s="395"/>
      <c r="G294" s="398"/>
      <c r="H294" s="398"/>
      <c r="I294" s="398"/>
      <c r="J294" s="398"/>
      <c r="K294" s="398"/>
      <c r="L294" s="398"/>
      <c r="M294" s="398"/>
      <c r="N294" s="398"/>
    </row>
    <row r="295" spans="1:14" ht="12.75" customHeight="1">
      <c r="A295" s="412">
        <v>4993330</v>
      </c>
      <c r="B295" s="412" t="s">
        <v>618</v>
      </c>
      <c r="C295" s="397">
        <v>20088</v>
      </c>
      <c r="D295" s="397">
        <f t="shared" si="4"/>
        <v>14061.599999999999</v>
      </c>
      <c r="E295" s="381">
        <v>60</v>
      </c>
      <c r="F295" s="395"/>
      <c r="G295" s="398"/>
      <c r="H295" s="398"/>
      <c r="I295" s="398"/>
      <c r="J295" s="398"/>
      <c r="K295" s="398"/>
      <c r="L295" s="398"/>
      <c r="M295" s="398"/>
      <c r="N295" s="398"/>
    </row>
    <row r="296" spans="1:14" ht="12.75" customHeight="1">
      <c r="A296" s="412">
        <v>4993417</v>
      </c>
      <c r="B296" s="412" t="s">
        <v>613</v>
      </c>
      <c r="C296" s="397">
        <v>20088</v>
      </c>
      <c r="D296" s="397">
        <f t="shared" si="4"/>
        <v>14061.599999999999</v>
      </c>
      <c r="E296" s="381">
        <v>60</v>
      </c>
      <c r="F296" s="395"/>
      <c r="G296" s="398"/>
      <c r="H296" s="398"/>
      <c r="I296" s="398"/>
      <c r="J296" s="398"/>
      <c r="K296" s="398"/>
      <c r="L296" s="398"/>
      <c r="M296" s="398"/>
      <c r="N296" s="398"/>
    </row>
    <row r="297" spans="1:14" ht="12.75" customHeight="1">
      <c r="A297" s="412">
        <v>4993321</v>
      </c>
      <c r="B297" s="412" t="s">
        <v>577</v>
      </c>
      <c r="C297" s="397">
        <v>16988</v>
      </c>
      <c r="D297" s="397">
        <f t="shared" si="4"/>
        <v>11891.599999999999</v>
      </c>
      <c r="E297" s="381">
        <v>50</v>
      </c>
      <c r="F297" s="395"/>
      <c r="G297" s="398"/>
      <c r="H297" s="398"/>
      <c r="I297" s="398"/>
      <c r="J297" s="398"/>
      <c r="K297" s="398"/>
      <c r="L297" s="398"/>
      <c r="M297" s="398"/>
      <c r="N297" s="398"/>
    </row>
    <row r="298" spans="1:14" ht="12.75" customHeight="1">
      <c r="A298" s="412">
        <v>4993327</v>
      </c>
      <c r="B298" s="412" t="s">
        <v>579</v>
      </c>
      <c r="C298" s="397">
        <v>16988</v>
      </c>
      <c r="D298" s="397">
        <f t="shared" si="4"/>
        <v>11891.599999999999</v>
      </c>
      <c r="E298" s="381">
        <v>50</v>
      </c>
      <c r="F298" s="395"/>
      <c r="G298" s="398"/>
      <c r="H298" s="398"/>
      <c r="I298" s="398"/>
      <c r="J298" s="398"/>
      <c r="K298" s="398"/>
      <c r="L298" s="398"/>
      <c r="M298" s="398"/>
      <c r="N298" s="398"/>
    </row>
    <row r="299" spans="1:14" ht="12.75" customHeight="1">
      <c r="A299" s="412">
        <v>4993324</v>
      </c>
      <c r="B299" s="412" t="s">
        <v>580</v>
      </c>
      <c r="C299" s="397">
        <v>16988</v>
      </c>
      <c r="D299" s="397">
        <f t="shared" si="4"/>
        <v>11891.599999999999</v>
      </c>
      <c r="E299" s="381">
        <v>50</v>
      </c>
      <c r="F299" s="395"/>
      <c r="G299" s="398"/>
      <c r="H299" s="398"/>
      <c r="I299" s="398"/>
      <c r="J299" s="398"/>
      <c r="K299" s="398"/>
      <c r="L299" s="398"/>
      <c r="M299" s="398"/>
      <c r="N299" s="398"/>
    </row>
    <row r="300" spans="1:14" ht="12.75" customHeight="1">
      <c r="A300" s="412">
        <v>4993326</v>
      </c>
      <c r="B300" s="412" t="s">
        <v>578</v>
      </c>
      <c r="C300" s="397">
        <v>16988</v>
      </c>
      <c r="D300" s="397">
        <f t="shared" si="4"/>
        <v>11891.599999999999</v>
      </c>
      <c r="E300" s="381">
        <v>50</v>
      </c>
      <c r="F300" s="395"/>
      <c r="G300" s="398"/>
      <c r="H300" s="398"/>
      <c r="I300" s="398"/>
      <c r="J300" s="398"/>
      <c r="K300" s="398"/>
      <c r="L300" s="398"/>
      <c r="M300" s="398"/>
      <c r="N300" s="398"/>
    </row>
    <row r="301" spans="1:14" ht="12.75" customHeight="1">
      <c r="A301" s="412">
        <v>4993325</v>
      </c>
      <c r="B301" s="412" t="s">
        <v>582</v>
      </c>
      <c r="C301" s="397">
        <v>16988</v>
      </c>
      <c r="D301" s="397">
        <f t="shared" si="4"/>
        <v>11891.599999999999</v>
      </c>
      <c r="E301" s="381">
        <v>50</v>
      </c>
      <c r="F301" s="395"/>
      <c r="G301" s="398"/>
      <c r="H301" s="398"/>
      <c r="I301" s="398"/>
      <c r="J301" s="398"/>
      <c r="K301" s="398"/>
      <c r="L301" s="398"/>
      <c r="M301" s="398"/>
      <c r="N301" s="398"/>
    </row>
    <row r="302" spans="1:14" ht="12.75" customHeight="1">
      <c r="A302" s="412">
        <v>4993686</v>
      </c>
      <c r="B302" s="412" t="s">
        <v>883</v>
      </c>
      <c r="C302" s="397">
        <v>19988</v>
      </c>
      <c r="D302" s="397">
        <f t="shared" si="4"/>
        <v>13991.599999999999</v>
      </c>
      <c r="E302" s="381">
        <v>60</v>
      </c>
      <c r="F302" s="395"/>
      <c r="G302" s="398"/>
      <c r="H302" s="398"/>
      <c r="I302" s="398"/>
      <c r="J302" s="398"/>
      <c r="K302" s="398"/>
      <c r="L302" s="398"/>
      <c r="M302" s="398"/>
      <c r="N302" s="398"/>
    </row>
    <row r="303" spans="1:14" ht="12.75" customHeight="1">
      <c r="A303" s="412">
        <v>4993692</v>
      </c>
      <c r="B303" s="412" t="s">
        <v>884</v>
      </c>
      <c r="C303" s="397">
        <v>19988</v>
      </c>
      <c r="D303" s="397">
        <f t="shared" si="4"/>
        <v>13991.599999999999</v>
      </c>
      <c r="E303" s="381">
        <v>60</v>
      </c>
      <c r="F303" s="395"/>
      <c r="G303" s="398"/>
      <c r="H303" s="398"/>
      <c r="I303" s="398"/>
      <c r="J303" s="398"/>
      <c r="K303" s="398"/>
      <c r="L303" s="398"/>
      <c r="M303" s="398"/>
      <c r="N303" s="398"/>
    </row>
    <row r="304" spans="1:14" ht="12.75" customHeight="1">
      <c r="A304" s="412">
        <v>4993689</v>
      </c>
      <c r="B304" s="412" t="s">
        <v>2112</v>
      </c>
      <c r="C304" s="397">
        <v>19988</v>
      </c>
      <c r="D304" s="397">
        <f t="shared" si="4"/>
        <v>13991.599999999999</v>
      </c>
      <c r="E304" s="381">
        <v>60</v>
      </c>
      <c r="F304" s="395"/>
      <c r="G304" s="398"/>
      <c r="H304" s="398"/>
      <c r="I304" s="398"/>
      <c r="J304" s="398"/>
      <c r="K304" s="398"/>
      <c r="L304" s="398"/>
      <c r="M304" s="398"/>
      <c r="N304" s="398"/>
    </row>
    <row r="305" spans="1:14" ht="12.75" customHeight="1">
      <c r="A305" s="412">
        <v>4993691</v>
      </c>
      <c r="B305" s="412" t="s">
        <v>2090</v>
      </c>
      <c r="C305" s="397">
        <v>19988</v>
      </c>
      <c r="D305" s="397">
        <f t="shared" si="4"/>
        <v>13991.599999999999</v>
      </c>
      <c r="E305" s="381">
        <v>60</v>
      </c>
      <c r="F305" s="395"/>
      <c r="G305" s="398"/>
      <c r="H305" s="398"/>
      <c r="I305" s="398"/>
      <c r="J305" s="398"/>
      <c r="K305" s="398"/>
      <c r="L305" s="398"/>
      <c r="M305" s="398"/>
      <c r="N305" s="398"/>
    </row>
    <row r="306" spans="1:14" ht="12.75" customHeight="1">
      <c r="A306" s="412">
        <v>4993690</v>
      </c>
      <c r="B306" s="412" t="s">
        <v>2027</v>
      </c>
      <c r="C306" s="397">
        <v>19988</v>
      </c>
      <c r="D306" s="397">
        <f t="shared" si="4"/>
        <v>13991.599999999999</v>
      </c>
      <c r="E306" s="381">
        <v>60</v>
      </c>
      <c r="F306" s="395"/>
      <c r="G306" s="398"/>
      <c r="H306" s="398"/>
      <c r="I306" s="398"/>
      <c r="J306" s="398"/>
      <c r="K306" s="398"/>
      <c r="L306" s="398"/>
      <c r="M306" s="398"/>
      <c r="N306" s="398"/>
    </row>
    <row r="307" spans="1:14" ht="12.75" customHeight="1">
      <c r="A307" s="412">
        <v>4993688</v>
      </c>
      <c r="B307" s="412" t="s">
        <v>2136</v>
      </c>
      <c r="C307" s="397">
        <v>19988</v>
      </c>
      <c r="D307" s="397">
        <f t="shared" si="4"/>
        <v>13991.599999999999</v>
      </c>
      <c r="E307" s="381">
        <v>60</v>
      </c>
      <c r="F307" s="395"/>
      <c r="G307" s="398"/>
      <c r="H307" s="398"/>
      <c r="I307" s="398"/>
      <c r="J307" s="398"/>
      <c r="K307" s="398"/>
      <c r="L307" s="398"/>
      <c r="M307" s="398"/>
      <c r="N307" s="398"/>
    </row>
    <row r="308" spans="1:14" ht="12.75" customHeight="1">
      <c r="A308" s="412">
        <v>4993693</v>
      </c>
      <c r="B308" s="412" t="s">
        <v>885</v>
      </c>
      <c r="C308" s="397">
        <v>19988</v>
      </c>
      <c r="D308" s="397">
        <f t="shared" si="4"/>
        <v>13991.599999999999</v>
      </c>
      <c r="E308" s="381">
        <v>60</v>
      </c>
      <c r="F308" s="395"/>
      <c r="G308" s="398"/>
      <c r="H308" s="398"/>
      <c r="I308" s="398"/>
      <c r="J308" s="398"/>
      <c r="K308" s="398"/>
      <c r="L308" s="398"/>
      <c r="M308" s="398"/>
      <c r="N308" s="398"/>
    </row>
    <row r="309" spans="1:14" ht="12.75" customHeight="1">
      <c r="A309" s="412">
        <v>4993323</v>
      </c>
      <c r="B309" s="412" t="s">
        <v>581</v>
      </c>
      <c r="C309" s="397">
        <v>16988</v>
      </c>
      <c r="D309" s="397">
        <f t="shared" si="4"/>
        <v>11891.599999999999</v>
      </c>
      <c r="E309" s="381">
        <v>50</v>
      </c>
      <c r="F309" s="395"/>
      <c r="G309" s="398"/>
      <c r="H309" s="398"/>
      <c r="I309" s="398"/>
      <c r="J309" s="398"/>
      <c r="K309" s="398"/>
      <c r="L309" s="398"/>
      <c r="M309" s="398"/>
      <c r="N309" s="398"/>
    </row>
    <row r="310" spans="1:14" ht="12.75" customHeight="1">
      <c r="A310" s="412">
        <v>4993418</v>
      </c>
      <c r="B310" s="412" t="s">
        <v>576</v>
      </c>
      <c r="C310" s="397">
        <v>22888</v>
      </c>
      <c r="D310" s="397">
        <f t="shared" si="4"/>
        <v>16021.599999999999</v>
      </c>
      <c r="E310" s="381">
        <v>50</v>
      </c>
      <c r="F310" s="395"/>
      <c r="G310" s="398"/>
      <c r="H310" s="398"/>
      <c r="I310" s="398"/>
      <c r="J310" s="398"/>
      <c r="K310" s="398"/>
      <c r="L310" s="398"/>
      <c r="M310" s="398"/>
      <c r="N310" s="398"/>
    </row>
    <row r="311" spans="1:14" ht="12.75" customHeight="1">
      <c r="A311" s="412">
        <v>4993522</v>
      </c>
      <c r="B311" s="412" t="s">
        <v>2929</v>
      </c>
      <c r="C311" s="397">
        <v>25188</v>
      </c>
      <c r="D311" s="397">
        <f t="shared" si="4"/>
        <v>17631.599999999999</v>
      </c>
      <c r="E311" s="381">
        <v>50</v>
      </c>
      <c r="F311" s="709"/>
      <c r="G311" s="398"/>
      <c r="H311" s="398"/>
      <c r="I311" s="398"/>
      <c r="J311" s="398"/>
      <c r="K311" s="398"/>
      <c r="L311" s="398"/>
      <c r="M311" s="398"/>
      <c r="N311" s="398"/>
    </row>
    <row r="312" spans="1:14" ht="12.75" customHeight="1">
      <c r="A312" s="412">
        <v>4993524</v>
      </c>
      <c r="B312" s="412" t="s">
        <v>2930</v>
      </c>
      <c r="C312" s="397">
        <v>25188</v>
      </c>
      <c r="D312" s="397">
        <f t="shared" si="4"/>
        <v>17631.599999999999</v>
      </c>
      <c r="E312" s="381">
        <v>50</v>
      </c>
      <c r="F312" s="709"/>
      <c r="G312" s="398"/>
      <c r="H312" s="398"/>
      <c r="I312" s="398"/>
      <c r="J312" s="398"/>
      <c r="K312" s="398"/>
      <c r="L312" s="398"/>
      <c r="M312" s="398"/>
      <c r="N312" s="398"/>
    </row>
    <row r="313" spans="1:14" ht="12.75" customHeight="1">
      <c r="A313" s="412">
        <v>4993521</v>
      </c>
      <c r="B313" s="412" t="s">
        <v>2931</v>
      </c>
      <c r="C313" s="397">
        <v>25188</v>
      </c>
      <c r="D313" s="397">
        <f t="shared" si="4"/>
        <v>17631.599999999999</v>
      </c>
      <c r="E313" s="381">
        <v>50</v>
      </c>
      <c r="F313" s="709"/>
      <c r="G313" s="398"/>
      <c r="H313" s="398"/>
      <c r="I313" s="398"/>
      <c r="J313" s="398"/>
      <c r="K313" s="398"/>
      <c r="L313" s="398"/>
      <c r="M313" s="398"/>
      <c r="N313" s="398"/>
    </row>
    <row r="314" spans="1:14" ht="12.75" customHeight="1">
      <c r="A314" s="412">
        <v>4993523</v>
      </c>
      <c r="B314" s="412" t="s">
        <v>2932</v>
      </c>
      <c r="C314" s="397">
        <v>25188</v>
      </c>
      <c r="D314" s="397">
        <f t="shared" si="4"/>
        <v>17631.599999999999</v>
      </c>
      <c r="E314" s="381">
        <v>50</v>
      </c>
      <c r="F314" s="709"/>
      <c r="G314" s="398"/>
      <c r="H314" s="398"/>
      <c r="I314" s="398"/>
      <c r="J314" s="398"/>
      <c r="K314" s="398"/>
      <c r="L314" s="398"/>
      <c r="M314" s="398"/>
      <c r="N314" s="398"/>
    </row>
    <row r="315" spans="1:14" ht="12.75" customHeight="1">
      <c r="A315" s="412">
        <v>4993528</v>
      </c>
      <c r="B315" s="412" t="s">
        <v>2933</v>
      </c>
      <c r="C315" s="397">
        <v>25188</v>
      </c>
      <c r="D315" s="397">
        <f t="shared" si="4"/>
        <v>17631.599999999999</v>
      </c>
      <c r="E315" s="381">
        <v>50</v>
      </c>
      <c r="F315" s="709"/>
      <c r="G315" s="398"/>
      <c r="H315" s="398"/>
      <c r="I315" s="398"/>
      <c r="J315" s="398"/>
      <c r="K315" s="398"/>
      <c r="L315" s="398"/>
      <c r="M315" s="398"/>
      <c r="N315" s="398"/>
    </row>
    <row r="316" spans="1:14" ht="12.75" customHeight="1">
      <c r="A316" s="412">
        <v>4993526</v>
      </c>
      <c r="B316" s="412" t="s">
        <v>2934</v>
      </c>
      <c r="C316" s="397">
        <v>25188</v>
      </c>
      <c r="D316" s="397">
        <f t="shared" si="4"/>
        <v>17631.599999999999</v>
      </c>
      <c r="E316" s="381">
        <v>50</v>
      </c>
      <c r="F316" s="709"/>
      <c r="G316" s="398"/>
      <c r="H316" s="398"/>
      <c r="I316" s="398"/>
      <c r="J316" s="398"/>
      <c r="K316" s="398"/>
      <c r="L316" s="398"/>
      <c r="M316" s="398"/>
      <c r="N316" s="398"/>
    </row>
    <row r="317" spans="1:14" ht="12.75" customHeight="1">
      <c r="A317" s="412">
        <v>4993527</v>
      </c>
      <c r="B317" s="412" t="s">
        <v>2935</v>
      </c>
      <c r="C317" s="397">
        <v>25188</v>
      </c>
      <c r="D317" s="397">
        <f t="shared" si="4"/>
        <v>17631.599999999999</v>
      </c>
      <c r="E317" s="381">
        <v>50</v>
      </c>
      <c r="F317" s="709"/>
      <c r="G317" s="398"/>
      <c r="H317" s="398"/>
      <c r="I317" s="398"/>
      <c r="J317" s="398"/>
      <c r="K317" s="398"/>
      <c r="L317" s="398"/>
      <c r="M317" s="398"/>
      <c r="N317" s="398"/>
    </row>
    <row r="318" spans="1:14" ht="12.75" customHeight="1">
      <c r="A318" s="412">
        <v>4993525</v>
      </c>
      <c r="B318" s="412" t="s">
        <v>2936</v>
      </c>
      <c r="C318" s="397">
        <v>25188</v>
      </c>
      <c r="D318" s="397">
        <f t="shared" si="4"/>
        <v>17631.599999999999</v>
      </c>
      <c r="E318" s="381">
        <v>50</v>
      </c>
      <c r="F318" s="709"/>
      <c r="G318" s="398"/>
      <c r="H318" s="398"/>
      <c r="I318" s="398"/>
      <c r="J318" s="398"/>
      <c r="K318" s="398"/>
      <c r="L318" s="398"/>
      <c r="M318" s="398"/>
      <c r="N318" s="398"/>
    </row>
    <row r="319" spans="1:14" ht="12.75" customHeight="1">
      <c r="A319" s="412">
        <v>4993584</v>
      </c>
      <c r="B319" s="412" t="s">
        <v>2937</v>
      </c>
      <c r="C319" s="397">
        <v>25188</v>
      </c>
      <c r="D319" s="397">
        <f t="shared" si="4"/>
        <v>17631.599999999999</v>
      </c>
      <c r="E319" s="381">
        <v>50</v>
      </c>
      <c r="F319" s="709"/>
      <c r="G319" s="398"/>
      <c r="H319" s="398"/>
      <c r="I319" s="398"/>
      <c r="J319" s="398"/>
      <c r="K319" s="398"/>
      <c r="L319" s="398"/>
      <c r="M319" s="398"/>
      <c r="N319" s="398"/>
    </row>
    <row r="320" spans="1:14" ht="12.75" customHeight="1">
      <c r="A320" s="409">
        <v>4993471</v>
      </c>
      <c r="B320" s="405" t="s">
        <v>1741</v>
      </c>
      <c r="C320" s="397">
        <v>25188</v>
      </c>
      <c r="D320" s="397">
        <f t="shared" si="4"/>
        <v>17631.599999999999</v>
      </c>
      <c r="E320" s="408">
        <v>80</v>
      </c>
      <c r="F320" s="395"/>
      <c r="G320" s="398"/>
      <c r="H320" s="398"/>
      <c r="I320" s="398"/>
      <c r="J320" s="398"/>
      <c r="K320" s="398"/>
      <c r="L320" s="398"/>
      <c r="M320" s="398"/>
      <c r="N320" s="398"/>
    </row>
    <row r="321" spans="1:14" ht="12.75" customHeight="1">
      <c r="A321" s="409">
        <v>4993477</v>
      </c>
      <c r="B321" s="405" t="s">
        <v>1408</v>
      </c>
      <c r="C321" s="397">
        <v>25188</v>
      </c>
      <c r="D321" s="397">
        <f t="shared" si="4"/>
        <v>17631.599999999999</v>
      </c>
      <c r="E321" s="382">
        <v>80</v>
      </c>
      <c r="F321" s="395"/>
      <c r="G321" s="398"/>
      <c r="H321" s="398"/>
      <c r="I321" s="398"/>
      <c r="J321" s="398"/>
      <c r="K321" s="398"/>
      <c r="L321" s="398"/>
      <c r="M321" s="398"/>
      <c r="N321" s="398"/>
    </row>
    <row r="322" spans="1:14" ht="12.75" customHeight="1">
      <c r="A322" s="409">
        <v>4993474</v>
      </c>
      <c r="B322" s="405" t="s">
        <v>1744</v>
      </c>
      <c r="C322" s="397">
        <v>25188</v>
      </c>
      <c r="D322" s="397">
        <f t="shared" si="4"/>
        <v>17631.599999999999</v>
      </c>
      <c r="E322" s="408">
        <v>80</v>
      </c>
      <c r="F322" s="395"/>
      <c r="G322" s="398"/>
      <c r="H322" s="398"/>
      <c r="I322" s="398"/>
      <c r="J322" s="398"/>
      <c r="K322" s="398"/>
      <c r="L322" s="398"/>
      <c r="M322" s="398"/>
      <c r="N322" s="398"/>
    </row>
    <row r="323" spans="1:14" ht="12.75" customHeight="1">
      <c r="A323" s="409">
        <v>4993476</v>
      </c>
      <c r="B323" s="405" t="s">
        <v>1742</v>
      </c>
      <c r="C323" s="397">
        <v>25188</v>
      </c>
      <c r="D323" s="397">
        <f t="shared" si="4"/>
        <v>17631.599999999999</v>
      </c>
      <c r="E323" s="408">
        <v>80</v>
      </c>
      <c r="F323" s="395"/>
      <c r="G323" s="398"/>
      <c r="H323" s="398"/>
      <c r="I323" s="398"/>
      <c r="J323" s="398"/>
      <c r="K323" s="398"/>
      <c r="L323" s="398"/>
      <c r="M323" s="398"/>
      <c r="N323" s="398"/>
    </row>
    <row r="324" spans="1:14" ht="12.75" customHeight="1">
      <c r="A324" s="409">
        <v>4993475</v>
      </c>
      <c r="B324" s="405" t="s">
        <v>2028</v>
      </c>
      <c r="C324" s="397">
        <v>25188</v>
      </c>
      <c r="D324" s="397">
        <f t="shared" si="4"/>
        <v>17631.599999999999</v>
      </c>
      <c r="E324" s="408">
        <v>80</v>
      </c>
      <c r="F324" s="395"/>
      <c r="G324" s="398"/>
      <c r="H324" s="398"/>
      <c r="I324" s="398"/>
      <c r="J324" s="398"/>
      <c r="K324" s="398"/>
      <c r="L324" s="398"/>
      <c r="M324" s="398"/>
      <c r="N324" s="398"/>
    </row>
    <row r="325" spans="1:14" ht="12.75" customHeight="1">
      <c r="A325" s="409">
        <v>4993473</v>
      </c>
      <c r="B325" s="405" t="s">
        <v>2137</v>
      </c>
      <c r="C325" s="397">
        <v>25188</v>
      </c>
      <c r="D325" s="397">
        <f t="shared" si="4"/>
        <v>17631.599999999999</v>
      </c>
      <c r="E325" s="408">
        <v>80</v>
      </c>
      <c r="F325" s="395"/>
      <c r="G325" s="398"/>
      <c r="H325" s="398"/>
      <c r="I325" s="398"/>
      <c r="J325" s="398"/>
      <c r="K325" s="398"/>
      <c r="L325" s="398"/>
      <c r="M325" s="398"/>
      <c r="N325" s="398"/>
    </row>
    <row r="326" spans="1:14" ht="12.75" customHeight="1">
      <c r="A326" s="409">
        <v>4993478</v>
      </c>
      <c r="B326" s="405" t="s">
        <v>1743</v>
      </c>
      <c r="C326" s="397">
        <v>25188</v>
      </c>
      <c r="D326" s="397">
        <f t="shared" si="4"/>
        <v>17631.599999999999</v>
      </c>
      <c r="E326" s="408">
        <v>80</v>
      </c>
      <c r="F326" s="395"/>
      <c r="G326" s="398"/>
      <c r="H326" s="398"/>
      <c r="I326" s="398"/>
      <c r="J326" s="398"/>
      <c r="K326" s="398"/>
      <c r="L326" s="398"/>
      <c r="M326" s="398"/>
      <c r="N326" s="398"/>
    </row>
    <row r="327" spans="1:14" ht="12.75" customHeight="1">
      <c r="A327" s="412">
        <v>4993694</v>
      </c>
      <c r="B327" s="412" t="s">
        <v>886</v>
      </c>
      <c r="C327" s="397">
        <v>21388</v>
      </c>
      <c r="D327" s="397">
        <f t="shared" si="4"/>
        <v>14971.599999999999</v>
      </c>
      <c r="E327" s="381">
        <v>60</v>
      </c>
      <c r="F327" s="395"/>
      <c r="G327" s="398"/>
      <c r="H327" s="398"/>
      <c r="I327" s="398"/>
      <c r="J327" s="398"/>
      <c r="K327" s="398"/>
      <c r="L327" s="398"/>
      <c r="M327" s="398"/>
      <c r="N327" s="398"/>
    </row>
    <row r="328" spans="1:14" ht="12.75" customHeight="1">
      <c r="A328" s="412">
        <v>4993700</v>
      </c>
      <c r="B328" s="412" t="s">
        <v>887</v>
      </c>
      <c r="C328" s="397">
        <v>21388</v>
      </c>
      <c r="D328" s="397">
        <f t="shared" si="4"/>
        <v>14971.599999999999</v>
      </c>
      <c r="E328" s="381">
        <v>60</v>
      </c>
      <c r="F328" s="395"/>
      <c r="G328" s="398"/>
      <c r="H328" s="398"/>
      <c r="I328" s="398"/>
      <c r="J328" s="398"/>
      <c r="K328" s="398"/>
      <c r="L328" s="398"/>
      <c r="M328" s="398"/>
      <c r="N328" s="398"/>
    </row>
    <row r="329" spans="1:14" ht="12.75" customHeight="1">
      <c r="A329" s="412">
        <v>4993697</v>
      </c>
      <c r="B329" s="412" t="s">
        <v>2113</v>
      </c>
      <c r="C329" s="397">
        <v>21388</v>
      </c>
      <c r="D329" s="397">
        <f t="shared" ref="D329:D392" si="5">C329*(1-$D$6)</f>
        <v>14971.599999999999</v>
      </c>
      <c r="E329" s="381">
        <v>60</v>
      </c>
      <c r="F329" s="395"/>
      <c r="G329" s="398"/>
      <c r="H329" s="398"/>
      <c r="I329" s="398"/>
      <c r="J329" s="398"/>
      <c r="K329" s="398"/>
      <c r="L329" s="398"/>
      <c r="M329" s="398"/>
      <c r="N329" s="398"/>
    </row>
    <row r="330" spans="1:14" ht="12.75" customHeight="1">
      <c r="A330" s="412">
        <v>4993699</v>
      </c>
      <c r="B330" s="412" t="s">
        <v>2091</v>
      </c>
      <c r="C330" s="397">
        <v>21388</v>
      </c>
      <c r="D330" s="397">
        <f t="shared" si="5"/>
        <v>14971.599999999999</v>
      </c>
      <c r="E330" s="381">
        <v>60</v>
      </c>
      <c r="F330" s="395"/>
      <c r="G330" s="398"/>
      <c r="H330" s="398"/>
      <c r="I330" s="398"/>
      <c r="J330" s="398"/>
      <c r="K330" s="398"/>
      <c r="L330" s="398"/>
      <c r="M330" s="398"/>
      <c r="N330" s="398"/>
    </row>
    <row r="331" spans="1:14" ht="12.75" customHeight="1">
      <c r="A331" s="412">
        <v>4993698</v>
      </c>
      <c r="B331" s="412" t="s">
        <v>2029</v>
      </c>
      <c r="C331" s="397">
        <v>21388</v>
      </c>
      <c r="D331" s="397">
        <f t="shared" si="5"/>
        <v>14971.599999999999</v>
      </c>
      <c r="E331" s="381">
        <v>60</v>
      </c>
      <c r="F331" s="395"/>
      <c r="G331" s="398"/>
      <c r="H331" s="398"/>
      <c r="I331" s="398"/>
      <c r="J331" s="398"/>
      <c r="K331" s="398"/>
      <c r="L331" s="398"/>
      <c r="M331" s="398"/>
      <c r="N331" s="398"/>
    </row>
    <row r="332" spans="1:14" ht="12.75" customHeight="1">
      <c r="A332" s="412">
        <v>4993696</v>
      </c>
      <c r="B332" s="412" t="s">
        <v>2138</v>
      </c>
      <c r="C332" s="397">
        <v>21388</v>
      </c>
      <c r="D332" s="397">
        <f t="shared" si="5"/>
        <v>14971.599999999999</v>
      </c>
      <c r="E332" s="381">
        <v>60</v>
      </c>
      <c r="F332" s="395"/>
      <c r="G332" s="398"/>
      <c r="H332" s="398"/>
      <c r="I332" s="398"/>
      <c r="J332" s="398"/>
      <c r="K332" s="398"/>
      <c r="L332" s="398"/>
      <c r="M332" s="398"/>
      <c r="N332" s="398"/>
    </row>
    <row r="333" spans="1:14" ht="12.75" customHeight="1">
      <c r="A333" s="412">
        <v>4993701</v>
      </c>
      <c r="B333" s="412" t="s">
        <v>888</v>
      </c>
      <c r="C333" s="397">
        <v>21388</v>
      </c>
      <c r="D333" s="397">
        <f t="shared" si="5"/>
        <v>14971.599999999999</v>
      </c>
      <c r="E333" s="381">
        <v>60</v>
      </c>
      <c r="F333" s="395"/>
      <c r="G333" s="398"/>
      <c r="H333" s="398"/>
      <c r="I333" s="398"/>
      <c r="J333" s="398"/>
      <c r="K333" s="398"/>
      <c r="L333" s="398"/>
      <c r="M333" s="398"/>
      <c r="N333" s="398"/>
    </row>
    <row r="334" spans="1:14" ht="12.75" customHeight="1">
      <c r="A334" s="411">
        <v>4993451</v>
      </c>
      <c r="B334" s="412" t="s">
        <v>2313</v>
      </c>
      <c r="C334" s="397">
        <v>17888</v>
      </c>
      <c r="D334" s="397">
        <f t="shared" si="5"/>
        <v>12521.599999999999</v>
      </c>
      <c r="E334" s="381">
        <v>60</v>
      </c>
      <c r="F334" s="395"/>
      <c r="G334" s="398"/>
      <c r="H334" s="398"/>
      <c r="I334" s="398"/>
      <c r="J334" s="398"/>
      <c r="K334" s="398"/>
      <c r="L334" s="398"/>
      <c r="M334" s="398"/>
      <c r="N334" s="398"/>
    </row>
    <row r="335" spans="1:14" ht="12.75" customHeight="1">
      <c r="A335" s="411">
        <v>4997058</v>
      </c>
      <c r="B335" s="412" t="s">
        <v>3101</v>
      </c>
      <c r="C335" s="397">
        <v>32088</v>
      </c>
      <c r="D335" s="397">
        <f t="shared" si="5"/>
        <v>22461.599999999999</v>
      </c>
      <c r="E335" s="381">
        <v>60</v>
      </c>
      <c r="F335" s="750"/>
      <c r="G335" s="398"/>
      <c r="H335" s="398"/>
      <c r="I335" s="398"/>
      <c r="J335" s="398"/>
      <c r="K335" s="398"/>
      <c r="L335" s="398"/>
      <c r="M335" s="398"/>
      <c r="N335" s="398"/>
    </row>
    <row r="336" spans="1:14" ht="12.75" customHeight="1">
      <c r="A336" s="411">
        <v>4997056</v>
      </c>
      <c r="B336" s="412" t="s">
        <v>3102</v>
      </c>
      <c r="C336" s="397">
        <v>29788</v>
      </c>
      <c r="D336" s="397">
        <f t="shared" si="5"/>
        <v>20851.599999999999</v>
      </c>
      <c r="E336" s="381">
        <v>60</v>
      </c>
      <c r="F336" s="750"/>
      <c r="G336" s="398"/>
      <c r="H336" s="398"/>
      <c r="I336" s="398"/>
      <c r="J336" s="398"/>
      <c r="K336" s="398"/>
      <c r="L336" s="398"/>
      <c r="M336" s="398"/>
      <c r="N336" s="398"/>
    </row>
    <row r="337" spans="1:14" ht="12.75" customHeight="1">
      <c r="A337" s="411">
        <v>4997057</v>
      </c>
      <c r="B337" s="412" t="s">
        <v>3103</v>
      </c>
      <c r="C337" s="397">
        <v>32088</v>
      </c>
      <c r="D337" s="397">
        <f t="shared" si="5"/>
        <v>22461.599999999999</v>
      </c>
      <c r="E337" s="381">
        <v>60</v>
      </c>
      <c r="F337" s="750"/>
      <c r="G337" s="398"/>
      <c r="H337" s="398"/>
      <c r="I337" s="398"/>
      <c r="J337" s="398"/>
      <c r="K337" s="398"/>
      <c r="L337" s="398"/>
      <c r="M337" s="398"/>
      <c r="N337" s="398"/>
    </row>
    <row r="338" spans="1:14" ht="12.75" customHeight="1">
      <c r="A338" s="411">
        <v>4997055</v>
      </c>
      <c r="B338" s="412" t="s">
        <v>3104</v>
      </c>
      <c r="C338" s="397">
        <v>32088</v>
      </c>
      <c r="D338" s="397">
        <f t="shared" si="5"/>
        <v>22461.599999999999</v>
      </c>
      <c r="E338" s="381">
        <v>60</v>
      </c>
      <c r="F338" s="750"/>
      <c r="G338" s="398"/>
      <c r="H338" s="398"/>
      <c r="I338" s="398"/>
      <c r="J338" s="398"/>
      <c r="K338" s="398"/>
      <c r="L338" s="398"/>
      <c r="M338" s="398"/>
      <c r="N338" s="398"/>
    </row>
    <row r="339" spans="1:14" ht="12.75" customHeight="1">
      <c r="A339" s="411">
        <v>4997053</v>
      </c>
      <c r="B339" s="412" t="s">
        <v>3105</v>
      </c>
      <c r="C339" s="397">
        <v>29788</v>
      </c>
      <c r="D339" s="397">
        <f t="shared" si="5"/>
        <v>20851.599999999999</v>
      </c>
      <c r="E339" s="381">
        <v>60</v>
      </c>
      <c r="F339" s="750"/>
      <c r="G339" s="398"/>
      <c r="H339" s="398"/>
      <c r="I339" s="398"/>
      <c r="J339" s="398"/>
      <c r="K339" s="398"/>
      <c r="L339" s="398"/>
      <c r="M339" s="398"/>
      <c r="N339" s="398"/>
    </row>
    <row r="340" spans="1:14" ht="12.75" customHeight="1">
      <c r="A340" s="411">
        <v>4997054</v>
      </c>
      <c r="B340" s="412" t="s">
        <v>3106</v>
      </c>
      <c r="C340" s="397">
        <v>32088</v>
      </c>
      <c r="D340" s="397">
        <f t="shared" si="5"/>
        <v>22461.599999999999</v>
      </c>
      <c r="E340" s="381">
        <v>60</v>
      </c>
      <c r="F340" s="750"/>
      <c r="G340" s="398"/>
      <c r="H340" s="398"/>
      <c r="I340" s="398"/>
      <c r="J340" s="398"/>
      <c r="K340" s="398"/>
      <c r="L340" s="398"/>
      <c r="M340" s="398"/>
      <c r="N340" s="398"/>
    </row>
    <row r="341" spans="1:14" ht="12.75" customHeight="1">
      <c r="A341" s="411">
        <v>4997061</v>
      </c>
      <c r="B341" s="412" t="s">
        <v>3107</v>
      </c>
      <c r="C341" s="397">
        <v>32088</v>
      </c>
      <c r="D341" s="397">
        <f t="shared" si="5"/>
        <v>22461.599999999999</v>
      </c>
      <c r="E341" s="381">
        <v>60</v>
      </c>
      <c r="F341" s="750"/>
      <c r="G341" s="398"/>
      <c r="H341" s="398"/>
      <c r="I341" s="398"/>
      <c r="J341" s="398"/>
      <c r="K341" s="398"/>
      <c r="L341" s="398"/>
      <c r="M341" s="398"/>
      <c r="N341" s="398"/>
    </row>
    <row r="342" spans="1:14" ht="12.75" customHeight="1">
      <c r="A342" s="411">
        <v>4997059</v>
      </c>
      <c r="B342" s="412" t="s">
        <v>3108</v>
      </c>
      <c r="C342" s="397">
        <v>29788</v>
      </c>
      <c r="D342" s="397">
        <f t="shared" si="5"/>
        <v>20851.599999999999</v>
      </c>
      <c r="E342" s="381">
        <v>60</v>
      </c>
      <c r="F342" s="750"/>
      <c r="G342" s="398"/>
      <c r="H342" s="398"/>
      <c r="I342" s="398"/>
      <c r="J342" s="398"/>
      <c r="K342" s="398"/>
      <c r="L342" s="398"/>
      <c r="M342" s="398"/>
      <c r="N342" s="398"/>
    </row>
    <row r="343" spans="1:14" ht="12.75" customHeight="1">
      <c r="A343" s="411">
        <v>4997060</v>
      </c>
      <c r="B343" s="412" t="s">
        <v>3109</v>
      </c>
      <c r="C343" s="397">
        <v>32088</v>
      </c>
      <c r="D343" s="397">
        <f t="shared" si="5"/>
        <v>22461.599999999999</v>
      </c>
      <c r="E343" s="381">
        <v>60</v>
      </c>
      <c r="F343" s="750"/>
      <c r="G343" s="398"/>
      <c r="H343" s="398"/>
      <c r="I343" s="398"/>
      <c r="J343" s="398"/>
      <c r="K343" s="398"/>
      <c r="L343" s="398"/>
      <c r="M343" s="398"/>
      <c r="N343" s="398"/>
    </row>
    <row r="344" spans="1:14" ht="12.75" customHeight="1">
      <c r="A344" s="405">
        <v>4993496</v>
      </c>
      <c r="B344" s="405" t="s">
        <v>3110</v>
      </c>
      <c r="C344" s="397">
        <v>32088</v>
      </c>
      <c r="D344" s="397">
        <f t="shared" si="5"/>
        <v>22461.599999999999</v>
      </c>
      <c r="E344" s="381">
        <v>60</v>
      </c>
      <c r="F344" s="395"/>
      <c r="G344" s="398"/>
      <c r="H344" s="398"/>
      <c r="I344" s="398"/>
      <c r="J344" s="398"/>
      <c r="K344" s="398"/>
      <c r="L344" s="398"/>
      <c r="M344" s="398"/>
      <c r="N344" s="398"/>
    </row>
    <row r="345" spans="1:14" ht="12.75" customHeight="1">
      <c r="A345" s="405">
        <v>4993304</v>
      </c>
      <c r="B345" s="405" t="s">
        <v>3111</v>
      </c>
      <c r="C345" s="397">
        <v>29788</v>
      </c>
      <c r="D345" s="397">
        <f t="shared" si="5"/>
        <v>20851.599999999999</v>
      </c>
      <c r="E345" s="381">
        <v>60</v>
      </c>
      <c r="F345" s="395"/>
      <c r="G345" s="398"/>
      <c r="H345" s="398"/>
      <c r="I345" s="398"/>
      <c r="J345" s="398"/>
      <c r="K345" s="398"/>
      <c r="L345" s="398"/>
      <c r="M345" s="398"/>
      <c r="N345" s="398"/>
    </row>
    <row r="346" spans="1:14" ht="12.75" customHeight="1">
      <c r="A346" s="405">
        <v>4993790</v>
      </c>
      <c r="B346" s="405" t="s">
        <v>3112</v>
      </c>
      <c r="C346" s="397">
        <v>32088</v>
      </c>
      <c r="D346" s="397">
        <f t="shared" si="5"/>
        <v>22461.599999999999</v>
      </c>
      <c r="E346" s="381">
        <v>60</v>
      </c>
      <c r="F346" s="395"/>
      <c r="G346" s="398"/>
      <c r="H346" s="398"/>
      <c r="I346" s="398"/>
      <c r="J346" s="398"/>
      <c r="K346" s="398"/>
      <c r="L346" s="398"/>
      <c r="M346" s="398"/>
      <c r="N346" s="398"/>
    </row>
    <row r="347" spans="1:14" ht="12.75" customHeight="1">
      <c r="A347" s="409">
        <v>4993274</v>
      </c>
      <c r="B347" s="405" t="s">
        <v>2051</v>
      </c>
      <c r="C347" s="397">
        <v>7888</v>
      </c>
      <c r="D347" s="397">
        <f t="shared" si="5"/>
        <v>5521.5999999999995</v>
      </c>
      <c r="E347" s="381">
        <v>45</v>
      </c>
      <c r="F347" s="395"/>
      <c r="G347" s="398"/>
      <c r="H347" s="398"/>
      <c r="I347" s="398"/>
      <c r="J347" s="398"/>
      <c r="K347" s="398"/>
      <c r="L347" s="398"/>
      <c r="M347" s="398"/>
      <c r="N347" s="398"/>
    </row>
    <row r="348" spans="1:14" ht="12.75" customHeight="1">
      <c r="A348" s="409">
        <v>4993452</v>
      </c>
      <c r="B348" s="405" t="s">
        <v>2052</v>
      </c>
      <c r="C348" s="397">
        <v>8288</v>
      </c>
      <c r="D348" s="397">
        <f t="shared" si="5"/>
        <v>5801.5999999999995</v>
      </c>
      <c r="E348" s="381">
        <v>45</v>
      </c>
      <c r="F348" s="395"/>
      <c r="G348" s="398"/>
      <c r="H348" s="398"/>
      <c r="I348" s="398"/>
      <c r="J348" s="398"/>
      <c r="K348" s="398"/>
      <c r="L348" s="398"/>
      <c r="M348" s="398"/>
      <c r="N348" s="398"/>
    </row>
    <row r="349" spans="1:14" ht="12.75" customHeight="1">
      <c r="A349" s="409">
        <v>4993454</v>
      </c>
      <c r="B349" s="405" t="s">
        <v>2053</v>
      </c>
      <c r="C349" s="397">
        <v>12488</v>
      </c>
      <c r="D349" s="397">
        <f t="shared" si="5"/>
        <v>8741.5999999999985</v>
      </c>
      <c r="E349" s="381">
        <v>60</v>
      </c>
      <c r="F349" s="395"/>
      <c r="G349" s="398"/>
      <c r="H349" s="398"/>
      <c r="I349" s="398"/>
      <c r="J349" s="398"/>
      <c r="K349" s="398"/>
      <c r="L349" s="398"/>
      <c r="M349" s="398"/>
      <c r="N349" s="398"/>
    </row>
    <row r="350" spans="1:14" ht="12.75" customHeight="1">
      <c r="A350" s="409">
        <v>4993453</v>
      </c>
      <c r="B350" s="405" t="s">
        <v>2054</v>
      </c>
      <c r="C350" s="397">
        <v>8788</v>
      </c>
      <c r="D350" s="397">
        <f t="shared" si="5"/>
        <v>6151.5999999999995</v>
      </c>
      <c r="E350" s="381">
        <v>45</v>
      </c>
      <c r="F350" s="395"/>
      <c r="G350" s="398"/>
      <c r="H350" s="398"/>
      <c r="I350" s="398"/>
      <c r="J350" s="398"/>
      <c r="K350" s="398"/>
      <c r="L350" s="398"/>
      <c r="M350" s="398"/>
      <c r="N350" s="398"/>
    </row>
    <row r="351" spans="1:14" ht="12.75" customHeight="1">
      <c r="A351" s="405">
        <v>4993727</v>
      </c>
      <c r="B351" s="412" t="s">
        <v>2150</v>
      </c>
      <c r="C351" s="397">
        <v>12488</v>
      </c>
      <c r="D351" s="397">
        <f t="shared" si="5"/>
        <v>8741.5999999999985</v>
      </c>
      <c r="E351" s="381">
        <v>45</v>
      </c>
      <c r="F351" s="395"/>
      <c r="G351" s="398"/>
      <c r="H351" s="398"/>
      <c r="I351" s="398"/>
      <c r="J351" s="398"/>
      <c r="K351" s="398"/>
      <c r="L351" s="398"/>
      <c r="M351" s="398"/>
      <c r="N351" s="398"/>
    </row>
    <row r="352" spans="1:14" ht="12.75" customHeight="1">
      <c r="A352" s="405">
        <v>4993728</v>
      </c>
      <c r="B352" s="412" t="s">
        <v>2151</v>
      </c>
      <c r="C352" s="397">
        <v>13288</v>
      </c>
      <c r="D352" s="397">
        <f t="shared" si="5"/>
        <v>9301.5999999999985</v>
      </c>
      <c r="E352" s="381">
        <v>50</v>
      </c>
      <c r="F352" s="395"/>
      <c r="G352" s="398"/>
      <c r="H352" s="398"/>
      <c r="I352" s="398"/>
      <c r="J352" s="398"/>
      <c r="K352" s="398"/>
      <c r="L352" s="398"/>
      <c r="M352" s="398"/>
      <c r="N352" s="398"/>
    </row>
    <row r="353" spans="1:14" ht="12.75" customHeight="1">
      <c r="A353" s="405">
        <v>4993373</v>
      </c>
      <c r="B353" s="405" t="s">
        <v>889</v>
      </c>
      <c r="C353" s="397">
        <v>13788</v>
      </c>
      <c r="D353" s="397">
        <f t="shared" si="5"/>
        <v>9651.5999999999985</v>
      </c>
      <c r="E353" s="381">
        <v>30</v>
      </c>
      <c r="F353" s="395"/>
      <c r="G353" s="398"/>
      <c r="H353" s="398"/>
      <c r="I353" s="398"/>
      <c r="J353" s="398"/>
      <c r="K353" s="398"/>
      <c r="L353" s="398"/>
      <c r="M353" s="398"/>
      <c r="N353" s="398"/>
    </row>
    <row r="354" spans="1:14" ht="12.75" customHeight="1">
      <c r="A354" s="405">
        <v>4993375</v>
      </c>
      <c r="B354" s="405" t="s">
        <v>890</v>
      </c>
      <c r="C354" s="397">
        <v>13788</v>
      </c>
      <c r="D354" s="397">
        <f t="shared" si="5"/>
        <v>9651.5999999999985</v>
      </c>
      <c r="E354" s="381">
        <v>30</v>
      </c>
      <c r="F354" s="395"/>
      <c r="G354" s="398"/>
      <c r="H354" s="398"/>
      <c r="I354" s="398"/>
      <c r="J354" s="398"/>
      <c r="K354" s="398"/>
      <c r="L354" s="398"/>
      <c r="M354" s="398"/>
      <c r="N354" s="398"/>
    </row>
    <row r="355" spans="1:14" ht="12.75" customHeight="1">
      <c r="A355" s="405">
        <v>4993371</v>
      </c>
      <c r="B355" s="405" t="s">
        <v>2114</v>
      </c>
      <c r="C355" s="397">
        <v>13788</v>
      </c>
      <c r="D355" s="397">
        <f t="shared" si="5"/>
        <v>9651.5999999999985</v>
      </c>
      <c r="E355" s="381">
        <v>30</v>
      </c>
      <c r="F355" s="395"/>
      <c r="G355" s="398"/>
      <c r="H355" s="398"/>
      <c r="I355" s="398"/>
      <c r="J355" s="398"/>
      <c r="K355" s="398"/>
      <c r="L355" s="398"/>
      <c r="M355" s="398"/>
      <c r="N355" s="398"/>
    </row>
    <row r="356" spans="1:14" ht="12.75" customHeight="1">
      <c r="A356" s="405">
        <v>4993374</v>
      </c>
      <c r="B356" s="405" t="s">
        <v>2092</v>
      </c>
      <c r="C356" s="397">
        <v>13788</v>
      </c>
      <c r="D356" s="397">
        <f t="shared" si="5"/>
        <v>9651.5999999999985</v>
      </c>
      <c r="E356" s="381">
        <v>30</v>
      </c>
      <c r="F356" s="395"/>
      <c r="G356" s="398"/>
      <c r="H356" s="398"/>
      <c r="I356" s="398"/>
      <c r="J356" s="398"/>
      <c r="K356" s="398"/>
      <c r="L356" s="398"/>
      <c r="M356" s="398"/>
      <c r="N356" s="398"/>
    </row>
    <row r="357" spans="1:14" ht="12.75" customHeight="1">
      <c r="A357" s="405">
        <v>4993376</v>
      </c>
      <c r="B357" s="405" t="s">
        <v>2030</v>
      </c>
      <c r="C357" s="397">
        <v>13788</v>
      </c>
      <c r="D357" s="397">
        <f t="shared" si="5"/>
        <v>9651.5999999999985</v>
      </c>
      <c r="E357" s="381">
        <v>30</v>
      </c>
      <c r="F357" s="395"/>
      <c r="G357" s="398"/>
      <c r="H357" s="398"/>
      <c r="I357" s="398"/>
      <c r="J357" s="398"/>
      <c r="K357" s="398"/>
      <c r="L357" s="398"/>
      <c r="M357" s="398"/>
      <c r="N357" s="398"/>
    </row>
    <row r="358" spans="1:14" ht="12.75" customHeight="1">
      <c r="A358" s="405">
        <v>4993370</v>
      </c>
      <c r="B358" s="405" t="s">
        <v>2127</v>
      </c>
      <c r="C358" s="397">
        <v>13788</v>
      </c>
      <c r="D358" s="397">
        <f t="shared" si="5"/>
        <v>9651.5999999999985</v>
      </c>
      <c r="E358" s="381">
        <v>30</v>
      </c>
      <c r="F358" s="395"/>
      <c r="G358" s="398"/>
      <c r="H358" s="398"/>
      <c r="I358" s="398"/>
      <c r="J358" s="398"/>
      <c r="K358" s="398"/>
      <c r="L358" s="398"/>
      <c r="M358" s="398"/>
      <c r="N358" s="398"/>
    </row>
    <row r="359" spans="1:14" ht="12.75" customHeight="1">
      <c r="A359" s="405">
        <v>4993372</v>
      </c>
      <c r="B359" s="405" t="s">
        <v>2139</v>
      </c>
      <c r="C359" s="397">
        <v>13788</v>
      </c>
      <c r="D359" s="397">
        <f t="shared" si="5"/>
        <v>9651.5999999999985</v>
      </c>
      <c r="E359" s="381">
        <v>30</v>
      </c>
      <c r="F359" s="395"/>
      <c r="G359" s="398"/>
      <c r="H359" s="398"/>
      <c r="I359" s="398"/>
      <c r="J359" s="398"/>
      <c r="K359" s="398"/>
      <c r="L359" s="398"/>
      <c r="M359" s="398"/>
      <c r="N359" s="398"/>
    </row>
    <row r="360" spans="1:14" ht="12.75" customHeight="1">
      <c r="A360" s="405">
        <v>4993419</v>
      </c>
      <c r="B360" s="405" t="s">
        <v>891</v>
      </c>
      <c r="C360" s="397">
        <v>13788</v>
      </c>
      <c r="D360" s="397">
        <f t="shared" si="5"/>
        <v>9651.5999999999985</v>
      </c>
      <c r="E360" s="381">
        <v>30</v>
      </c>
      <c r="F360" s="395"/>
      <c r="G360" s="401"/>
      <c r="H360" s="398"/>
      <c r="I360" s="398"/>
      <c r="J360" s="398"/>
      <c r="K360" s="398"/>
      <c r="L360" s="398"/>
      <c r="M360" s="398"/>
      <c r="N360" s="398"/>
    </row>
    <row r="361" spans="1:14" ht="12.75" customHeight="1">
      <c r="A361" s="412">
        <v>4993380</v>
      </c>
      <c r="B361" s="405" t="s">
        <v>892</v>
      </c>
      <c r="C361" s="397">
        <v>15988</v>
      </c>
      <c r="D361" s="397">
        <f t="shared" si="5"/>
        <v>11191.599999999999</v>
      </c>
      <c r="E361" s="381">
        <v>40</v>
      </c>
      <c r="F361" s="395"/>
      <c r="G361" s="401"/>
      <c r="H361" s="398"/>
      <c r="I361" s="398"/>
      <c r="J361" s="398"/>
      <c r="K361" s="398"/>
      <c r="L361" s="398"/>
      <c r="M361" s="398"/>
      <c r="N361" s="398"/>
    </row>
    <row r="362" spans="1:14" ht="12.75" customHeight="1">
      <c r="A362" s="412">
        <v>4993382</v>
      </c>
      <c r="B362" s="405" t="s">
        <v>893</v>
      </c>
      <c r="C362" s="397">
        <v>15988</v>
      </c>
      <c r="D362" s="397">
        <f t="shared" si="5"/>
        <v>11191.599999999999</v>
      </c>
      <c r="E362" s="381">
        <v>40</v>
      </c>
      <c r="F362" s="395"/>
      <c r="G362" s="401"/>
      <c r="H362" s="398"/>
      <c r="I362" s="398"/>
      <c r="J362" s="398"/>
      <c r="K362" s="398"/>
      <c r="L362" s="398"/>
      <c r="M362" s="398"/>
      <c r="N362" s="398"/>
    </row>
    <row r="363" spans="1:14" ht="12.75" customHeight="1">
      <c r="A363" s="412">
        <v>4993378</v>
      </c>
      <c r="B363" s="405" t="s">
        <v>2115</v>
      </c>
      <c r="C363" s="397">
        <v>15988</v>
      </c>
      <c r="D363" s="397">
        <f t="shared" si="5"/>
        <v>11191.599999999999</v>
      </c>
      <c r="E363" s="381">
        <v>40</v>
      </c>
      <c r="F363" s="395"/>
      <c r="G363" s="398"/>
      <c r="H363" s="398"/>
      <c r="I363" s="398"/>
      <c r="J363" s="398"/>
      <c r="K363" s="398"/>
      <c r="L363" s="398"/>
      <c r="M363" s="398"/>
      <c r="N363" s="398"/>
    </row>
    <row r="364" spans="1:14" ht="12.75" customHeight="1">
      <c r="A364" s="412">
        <v>4993381</v>
      </c>
      <c r="B364" s="405" t="s">
        <v>2093</v>
      </c>
      <c r="C364" s="397">
        <v>15988</v>
      </c>
      <c r="D364" s="397">
        <f t="shared" si="5"/>
        <v>11191.599999999999</v>
      </c>
      <c r="E364" s="381">
        <v>40</v>
      </c>
      <c r="F364" s="395"/>
      <c r="G364" s="398"/>
      <c r="H364" s="398"/>
      <c r="I364" s="398"/>
      <c r="J364" s="398"/>
      <c r="K364" s="398"/>
      <c r="L364" s="398"/>
      <c r="M364" s="398"/>
      <c r="N364" s="398"/>
    </row>
    <row r="365" spans="1:14" ht="12.75" customHeight="1">
      <c r="A365" s="412">
        <v>4993383</v>
      </c>
      <c r="B365" s="405" t="s">
        <v>2031</v>
      </c>
      <c r="C365" s="397">
        <v>15988</v>
      </c>
      <c r="D365" s="397">
        <f t="shared" si="5"/>
        <v>11191.599999999999</v>
      </c>
      <c r="E365" s="381">
        <v>40</v>
      </c>
      <c r="F365" s="395"/>
      <c r="G365" s="398"/>
      <c r="H365" s="398"/>
      <c r="I365" s="398"/>
      <c r="J365" s="398"/>
      <c r="K365" s="398"/>
      <c r="L365" s="398"/>
      <c r="M365" s="398"/>
      <c r="N365" s="398"/>
    </row>
    <row r="366" spans="1:14" ht="12.75" customHeight="1">
      <c r="A366" s="412">
        <v>4993379</v>
      </c>
      <c r="B366" s="405" t="s">
        <v>2140</v>
      </c>
      <c r="C366" s="397">
        <v>15988</v>
      </c>
      <c r="D366" s="397">
        <f t="shared" si="5"/>
        <v>11191.599999999999</v>
      </c>
      <c r="E366" s="381">
        <v>40</v>
      </c>
      <c r="F366" s="395"/>
      <c r="G366" s="398"/>
      <c r="H366" s="398"/>
      <c r="I366" s="398"/>
      <c r="J366" s="398"/>
      <c r="K366" s="398"/>
      <c r="L366" s="398"/>
      <c r="M366" s="398"/>
      <c r="N366" s="398"/>
    </row>
    <row r="367" spans="1:14" ht="12.75" customHeight="1">
      <c r="A367" s="412">
        <v>4993420</v>
      </c>
      <c r="B367" s="405" t="s">
        <v>894</v>
      </c>
      <c r="C367" s="397">
        <v>15988</v>
      </c>
      <c r="D367" s="397">
        <f t="shared" si="5"/>
        <v>11191.599999999999</v>
      </c>
      <c r="E367" s="381">
        <v>40</v>
      </c>
      <c r="F367" s="395"/>
      <c r="G367" s="398"/>
      <c r="H367" s="398"/>
      <c r="I367" s="398"/>
      <c r="J367" s="398"/>
      <c r="K367" s="398"/>
      <c r="L367" s="398"/>
      <c r="M367" s="398"/>
      <c r="N367" s="398"/>
    </row>
    <row r="368" spans="1:14" ht="12.75" customHeight="1">
      <c r="A368" s="412">
        <v>4993394</v>
      </c>
      <c r="B368" s="405" t="s">
        <v>895</v>
      </c>
      <c r="C368" s="397">
        <v>17188</v>
      </c>
      <c r="D368" s="397">
        <f t="shared" si="5"/>
        <v>12031.599999999999</v>
      </c>
      <c r="E368" s="381">
        <v>45</v>
      </c>
      <c r="F368" s="395"/>
      <c r="G368" s="398"/>
      <c r="H368" s="398"/>
      <c r="I368" s="398"/>
      <c r="J368" s="398"/>
      <c r="K368" s="398"/>
      <c r="L368" s="398"/>
      <c r="M368" s="398"/>
      <c r="N368" s="398"/>
    </row>
    <row r="369" spans="1:14" ht="12.75" customHeight="1">
      <c r="A369" s="412">
        <v>4993396</v>
      </c>
      <c r="B369" s="405" t="s">
        <v>896</v>
      </c>
      <c r="C369" s="397">
        <v>17188</v>
      </c>
      <c r="D369" s="397">
        <f t="shared" si="5"/>
        <v>12031.599999999999</v>
      </c>
      <c r="E369" s="381">
        <v>45</v>
      </c>
      <c r="F369" s="395"/>
      <c r="G369" s="398"/>
      <c r="H369" s="398"/>
      <c r="I369" s="398"/>
      <c r="J369" s="398"/>
      <c r="K369" s="398"/>
      <c r="L369" s="398"/>
      <c r="M369" s="398"/>
      <c r="N369" s="398"/>
    </row>
    <row r="370" spans="1:14" ht="12.75" customHeight="1">
      <c r="A370" s="412">
        <v>4993392</v>
      </c>
      <c r="B370" s="405" t="s">
        <v>2116</v>
      </c>
      <c r="C370" s="397">
        <v>17188</v>
      </c>
      <c r="D370" s="397">
        <f t="shared" si="5"/>
        <v>12031.599999999999</v>
      </c>
      <c r="E370" s="381">
        <v>45</v>
      </c>
      <c r="F370" s="395"/>
      <c r="G370" s="398"/>
      <c r="H370" s="398"/>
      <c r="I370" s="398"/>
      <c r="J370" s="398"/>
      <c r="K370" s="398"/>
      <c r="L370" s="398"/>
      <c r="M370" s="398"/>
      <c r="N370" s="398"/>
    </row>
    <row r="371" spans="1:14" ht="12.75" customHeight="1">
      <c r="A371" s="412">
        <v>4993395</v>
      </c>
      <c r="B371" s="405" t="s">
        <v>2094</v>
      </c>
      <c r="C371" s="397">
        <v>17188</v>
      </c>
      <c r="D371" s="397">
        <f t="shared" si="5"/>
        <v>12031.599999999999</v>
      </c>
      <c r="E371" s="381">
        <v>45</v>
      </c>
      <c r="F371" s="395"/>
      <c r="G371" s="398"/>
      <c r="H371" s="398"/>
      <c r="I371" s="398"/>
      <c r="J371" s="398"/>
      <c r="K371" s="398"/>
      <c r="L371" s="398"/>
      <c r="M371" s="398"/>
      <c r="N371" s="398"/>
    </row>
    <row r="372" spans="1:14" ht="12.75" customHeight="1">
      <c r="A372" s="412">
        <v>4993397</v>
      </c>
      <c r="B372" s="405" t="s">
        <v>2032</v>
      </c>
      <c r="C372" s="397">
        <v>17188</v>
      </c>
      <c r="D372" s="397">
        <f t="shared" si="5"/>
        <v>12031.599999999999</v>
      </c>
      <c r="E372" s="381">
        <v>45</v>
      </c>
      <c r="F372" s="395"/>
      <c r="G372" s="398"/>
      <c r="H372" s="398"/>
      <c r="I372" s="398"/>
      <c r="J372" s="398"/>
      <c r="K372" s="398"/>
      <c r="L372" s="398"/>
      <c r="M372" s="398"/>
      <c r="N372" s="398"/>
    </row>
    <row r="373" spans="1:14" ht="12.75" customHeight="1">
      <c r="A373" s="412">
        <v>4993393</v>
      </c>
      <c r="B373" s="405" t="s">
        <v>2141</v>
      </c>
      <c r="C373" s="397">
        <v>17188</v>
      </c>
      <c r="D373" s="397">
        <f t="shared" si="5"/>
        <v>12031.599999999999</v>
      </c>
      <c r="E373" s="381">
        <v>45</v>
      </c>
      <c r="F373" s="395"/>
      <c r="G373" s="398"/>
      <c r="H373" s="398"/>
      <c r="I373" s="398"/>
      <c r="J373" s="398"/>
      <c r="K373" s="398"/>
      <c r="L373" s="398"/>
      <c r="M373" s="398"/>
      <c r="N373" s="398"/>
    </row>
    <row r="374" spans="1:14" ht="12.75" customHeight="1">
      <c r="A374" s="412">
        <v>4993422</v>
      </c>
      <c r="B374" s="405" t="s">
        <v>897</v>
      </c>
      <c r="C374" s="397">
        <v>17188</v>
      </c>
      <c r="D374" s="397">
        <f t="shared" si="5"/>
        <v>12031.599999999999</v>
      </c>
      <c r="E374" s="381">
        <v>45</v>
      </c>
      <c r="F374" s="395"/>
      <c r="G374" s="398"/>
      <c r="H374" s="398"/>
      <c r="I374" s="398"/>
      <c r="J374" s="398"/>
      <c r="K374" s="398"/>
      <c r="L374" s="398"/>
      <c r="M374" s="398"/>
      <c r="N374" s="398"/>
    </row>
    <row r="375" spans="1:14">
      <c r="A375" s="411">
        <v>4993401</v>
      </c>
      <c r="B375" s="405" t="s">
        <v>898</v>
      </c>
      <c r="C375" s="397">
        <v>18788</v>
      </c>
      <c r="D375" s="397">
        <f t="shared" si="5"/>
        <v>13151.599999999999</v>
      </c>
      <c r="E375" s="381">
        <v>50</v>
      </c>
      <c r="F375" s="395"/>
      <c r="G375" s="398"/>
      <c r="H375" s="398"/>
      <c r="I375" s="398"/>
      <c r="J375" s="398"/>
      <c r="K375" s="398"/>
      <c r="L375" s="398"/>
      <c r="M375" s="398"/>
      <c r="N375" s="398"/>
    </row>
    <row r="376" spans="1:14">
      <c r="A376" s="411">
        <v>4993403</v>
      </c>
      <c r="B376" s="405" t="s">
        <v>899</v>
      </c>
      <c r="C376" s="397">
        <v>18788</v>
      </c>
      <c r="D376" s="397">
        <f t="shared" si="5"/>
        <v>13151.599999999999</v>
      </c>
      <c r="E376" s="381">
        <v>50</v>
      </c>
      <c r="F376" s="395"/>
      <c r="G376" s="398"/>
      <c r="H376" s="398"/>
      <c r="I376" s="398"/>
      <c r="J376" s="398"/>
      <c r="K376" s="398"/>
      <c r="L376" s="398"/>
      <c r="M376" s="398"/>
      <c r="N376" s="398"/>
    </row>
    <row r="377" spans="1:14" ht="12.75" customHeight="1">
      <c r="A377" s="411">
        <v>4993399</v>
      </c>
      <c r="B377" s="405" t="s">
        <v>2117</v>
      </c>
      <c r="C377" s="397">
        <v>18788</v>
      </c>
      <c r="D377" s="397">
        <f t="shared" si="5"/>
        <v>13151.599999999999</v>
      </c>
      <c r="E377" s="381">
        <v>50</v>
      </c>
      <c r="F377" s="395"/>
      <c r="G377" s="398"/>
      <c r="H377" s="398"/>
      <c r="I377" s="398"/>
      <c r="J377" s="398"/>
      <c r="K377" s="398"/>
      <c r="L377" s="398"/>
      <c r="M377" s="398"/>
      <c r="N377" s="398"/>
    </row>
    <row r="378" spans="1:14" ht="12.75" customHeight="1">
      <c r="A378" s="411">
        <v>4993402</v>
      </c>
      <c r="B378" s="405" t="s">
        <v>2095</v>
      </c>
      <c r="C378" s="397">
        <v>18788</v>
      </c>
      <c r="D378" s="397">
        <f t="shared" si="5"/>
        <v>13151.599999999999</v>
      </c>
      <c r="E378" s="381">
        <v>50</v>
      </c>
      <c r="F378" s="395"/>
      <c r="G378" s="398"/>
      <c r="H378" s="398"/>
      <c r="I378" s="398"/>
      <c r="J378" s="398"/>
      <c r="K378" s="398"/>
      <c r="L378" s="398"/>
      <c r="M378" s="398"/>
      <c r="N378" s="398"/>
    </row>
    <row r="379" spans="1:14" ht="12.75" customHeight="1">
      <c r="A379" s="411">
        <v>4993404</v>
      </c>
      <c r="B379" s="405" t="s">
        <v>2033</v>
      </c>
      <c r="C379" s="397">
        <v>18788</v>
      </c>
      <c r="D379" s="397">
        <f t="shared" si="5"/>
        <v>13151.599999999999</v>
      </c>
      <c r="E379" s="381">
        <v>50</v>
      </c>
      <c r="F379" s="395"/>
      <c r="G379" s="398"/>
      <c r="H379" s="398"/>
      <c r="I379" s="398"/>
      <c r="J379" s="398"/>
      <c r="K379" s="398"/>
      <c r="L379" s="398"/>
      <c r="M379" s="398"/>
      <c r="N379" s="398"/>
    </row>
    <row r="380" spans="1:14" ht="12.75" customHeight="1">
      <c r="A380" s="411">
        <v>4993400</v>
      </c>
      <c r="B380" s="405" t="s">
        <v>2142</v>
      </c>
      <c r="C380" s="397">
        <v>18788</v>
      </c>
      <c r="D380" s="397">
        <f t="shared" si="5"/>
        <v>13151.599999999999</v>
      </c>
      <c r="E380" s="381">
        <v>50</v>
      </c>
      <c r="F380" s="395"/>
      <c r="G380" s="398"/>
      <c r="H380" s="398"/>
      <c r="I380" s="398"/>
      <c r="J380" s="398"/>
      <c r="K380" s="398"/>
      <c r="L380" s="398"/>
      <c r="M380" s="398"/>
      <c r="N380" s="398"/>
    </row>
    <row r="381" spans="1:14" ht="12.75" customHeight="1">
      <c r="A381" s="411">
        <v>4993423</v>
      </c>
      <c r="B381" s="405" t="s">
        <v>900</v>
      </c>
      <c r="C381" s="397">
        <v>18788</v>
      </c>
      <c r="D381" s="397">
        <f t="shared" si="5"/>
        <v>13151.599999999999</v>
      </c>
      <c r="E381" s="381">
        <v>50</v>
      </c>
      <c r="F381" s="395"/>
      <c r="G381" s="398"/>
      <c r="H381" s="398"/>
      <c r="I381" s="398"/>
      <c r="J381" s="398"/>
      <c r="K381" s="398"/>
      <c r="L381" s="398"/>
      <c r="M381" s="398"/>
      <c r="N381" s="398"/>
    </row>
    <row r="382" spans="1:14" ht="12.75" customHeight="1">
      <c r="A382" s="412">
        <v>4993408</v>
      </c>
      <c r="B382" s="405" t="s">
        <v>901</v>
      </c>
      <c r="C382" s="397">
        <v>20088</v>
      </c>
      <c r="D382" s="397">
        <f t="shared" si="5"/>
        <v>14061.599999999999</v>
      </c>
      <c r="E382" s="381">
        <v>60</v>
      </c>
      <c r="F382" s="395"/>
      <c r="G382" s="398"/>
      <c r="H382" s="398"/>
      <c r="I382" s="398"/>
      <c r="J382" s="398"/>
      <c r="K382" s="398"/>
      <c r="L382" s="398"/>
      <c r="M382" s="398"/>
      <c r="N382" s="398"/>
    </row>
    <row r="383" spans="1:14" ht="12.75" customHeight="1">
      <c r="A383" s="412">
        <v>4993410</v>
      </c>
      <c r="B383" s="405" t="s">
        <v>902</v>
      </c>
      <c r="C383" s="397">
        <v>20088</v>
      </c>
      <c r="D383" s="397">
        <f t="shared" si="5"/>
        <v>14061.599999999999</v>
      </c>
      <c r="E383" s="381">
        <v>60</v>
      </c>
      <c r="F383" s="395"/>
      <c r="G383" s="398"/>
      <c r="H383" s="398"/>
      <c r="I383" s="398"/>
      <c r="J383" s="398"/>
      <c r="K383" s="398"/>
      <c r="L383" s="398"/>
      <c r="M383" s="398"/>
      <c r="N383" s="398"/>
    </row>
    <row r="384" spans="1:14" ht="12.75" customHeight="1">
      <c r="A384" s="412">
        <v>4993406</v>
      </c>
      <c r="B384" s="405" t="s">
        <v>2118</v>
      </c>
      <c r="C384" s="397">
        <v>20088</v>
      </c>
      <c r="D384" s="397">
        <f t="shared" si="5"/>
        <v>14061.599999999999</v>
      </c>
      <c r="E384" s="381">
        <v>60</v>
      </c>
      <c r="F384" s="395"/>
      <c r="G384" s="398"/>
      <c r="H384" s="398"/>
      <c r="I384" s="398"/>
      <c r="J384" s="398"/>
      <c r="K384" s="398"/>
      <c r="L384" s="398"/>
      <c r="M384" s="398"/>
      <c r="N384" s="398"/>
    </row>
    <row r="385" spans="1:14" ht="12.75" customHeight="1">
      <c r="A385" s="412">
        <v>4993409</v>
      </c>
      <c r="B385" s="405" t="s">
        <v>2096</v>
      </c>
      <c r="C385" s="397">
        <v>20088</v>
      </c>
      <c r="D385" s="397">
        <f t="shared" si="5"/>
        <v>14061.599999999999</v>
      </c>
      <c r="E385" s="381">
        <v>60</v>
      </c>
      <c r="F385" s="395"/>
      <c r="G385" s="398"/>
      <c r="H385" s="398"/>
      <c r="I385" s="398"/>
      <c r="J385" s="398"/>
      <c r="K385" s="398"/>
      <c r="L385" s="398"/>
      <c r="M385" s="398"/>
      <c r="N385" s="398"/>
    </row>
    <row r="386" spans="1:14" ht="12.75" customHeight="1">
      <c r="A386" s="412">
        <v>4993411</v>
      </c>
      <c r="B386" s="405" t="s">
        <v>2034</v>
      </c>
      <c r="C386" s="397">
        <v>20088</v>
      </c>
      <c r="D386" s="397">
        <f t="shared" si="5"/>
        <v>14061.599999999999</v>
      </c>
      <c r="E386" s="381">
        <v>60</v>
      </c>
      <c r="F386" s="395"/>
      <c r="G386" s="398"/>
      <c r="H386" s="398"/>
      <c r="I386" s="398"/>
      <c r="J386" s="398"/>
      <c r="K386" s="398"/>
      <c r="L386" s="398"/>
      <c r="M386" s="398"/>
      <c r="N386" s="398"/>
    </row>
    <row r="387" spans="1:14" s="248" customFormat="1" ht="12.75" customHeight="1">
      <c r="A387" s="412">
        <v>4993407</v>
      </c>
      <c r="B387" s="405" t="s">
        <v>2143</v>
      </c>
      <c r="C387" s="397">
        <v>20088</v>
      </c>
      <c r="D387" s="397">
        <f t="shared" si="5"/>
        <v>14061.599999999999</v>
      </c>
      <c r="E387" s="381">
        <v>60</v>
      </c>
      <c r="F387" s="395"/>
      <c r="G387" s="398"/>
      <c r="H387" s="401"/>
      <c r="I387" s="401"/>
      <c r="J387" s="401"/>
      <c r="K387" s="401"/>
      <c r="L387" s="401"/>
      <c r="M387" s="401"/>
      <c r="N387" s="401"/>
    </row>
    <row r="388" spans="1:14" s="248" customFormat="1" ht="12.75" customHeight="1">
      <c r="A388" s="412">
        <v>4993424</v>
      </c>
      <c r="B388" s="405" t="s">
        <v>903</v>
      </c>
      <c r="C388" s="397">
        <v>20088</v>
      </c>
      <c r="D388" s="397">
        <f t="shared" si="5"/>
        <v>14061.599999999999</v>
      </c>
      <c r="E388" s="381">
        <v>60</v>
      </c>
      <c r="F388" s="395"/>
      <c r="G388" s="398"/>
      <c r="H388" s="401"/>
      <c r="I388" s="401"/>
      <c r="J388" s="401"/>
      <c r="K388" s="401"/>
      <c r="L388" s="401"/>
      <c r="M388" s="401"/>
      <c r="N388" s="401"/>
    </row>
    <row r="389" spans="1:14" s="248" customFormat="1" ht="12.75" customHeight="1">
      <c r="A389" s="412">
        <v>4993387</v>
      </c>
      <c r="B389" s="405" t="s">
        <v>904</v>
      </c>
      <c r="C389" s="397">
        <v>23988</v>
      </c>
      <c r="D389" s="397">
        <f t="shared" si="5"/>
        <v>16791.599999999999</v>
      </c>
      <c r="E389" s="381">
        <v>60</v>
      </c>
      <c r="F389" s="395"/>
      <c r="G389" s="398"/>
      <c r="H389" s="401"/>
      <c r="I389" s="401"/>
      <c r="J389" s="401"/>
      <c r="K389" s="401"/>
      <c r="L389" s="401"/>
      <c r="M389" s="401"/>
      <c r="N389" s="401"/>
    </row>
    <row r="390" spans="1:14" ht="12.75" customHeight="1">
      <c r="A390" s="412">
        <v>4993389</v>
      </c>
      <c r="B390" s="405" t="s">
        <v>905</v>
      </c>
      <c r="C390" s="397">
        <v>23988</v>
      </c>
      <c r="D390" s="397">
        <f t="shared" si="5"/>
        <v>16791.599999999999</v>
      </c>
      <c r="E390" s="381">
        <v>60</v>
      </c>
      <c r="F390" s="395"/>
      <c r="G390" s="398"/>
      <c r="H390" s="398"/>
      <c r="I390" s="398"/>
      <c r="J390" s="398"/>
      <c r="K390" s="398"/>
      <c r="L390" s="398"/>
      <c r="M390" s="398"/>
      <c r="N390" s="398"/>
    </row>
    <row r="391" spans="1:14" ht="12.75" customHeight="1">
      <c r="A391" s="412">
        <v>4993385</v>
      </c>
      <c r="B391" s="405" t="s">
        <v>2119</v>
      </c>
      <c r="C391" s="397">
        <v>23988</v>
      </c>
      <c r="D391" s="397">
        <f t="shared" si="5"/>
        <v>16791.599999999999</v>
      </c>
      <c r="E391" s="381">
        <v>60</v>
      </c>
      <c r="F391" s="395"/>
      <c r="G391" s="398"/>
      <c r="H391" s="398"/>
      <c r="I391" s="398"/>
      <c r="J391" s="398"/>
      <c r="K391" s="398"/>
      <c r="L391" s="398"/>
      <c r="M391" s="398"/>
      <c r="N391" s="398"/>
    </row>
    <row r="392" spans="1:14" ht="12.75" customHeight="1">
      <c r="A392" s="412">
        <v>4993388</v>
      </c>
      <c r="B392" s="405" t="s">
        <v>2097</v>
      </c>
      <c r="C392" s="397">
        <v>23988</v>
      </c>
      <c r="D392" s="397">
        <f t="shared" si="5"/>
        <v>16791.599999999999</v>
      </c>
      <c r="E392" s="381">
        <v>60</v>
      </c>
      <c r="F392" s="395"/>
      <c r="G392" s="398"/>
      <c r="H392" s="398"/>
      <c r="I392" s="398"/>
      <c r="J392" s="398"/>
      <c r="K392" s="398"/>
      <c r="L392" s="398"/>
      <c r="M392" s="398"/>
      <c r="N392" s="398"/>
    </row>
    <row r="393" spans="1:14" ht="12.75" customHeight="1">
      <c r="A393" s="412">
        <v>4993390</v>
      </c>
      <c r="B393" s="405" t="s">
        <v>2035</v>
      </c>
      <c r="C393" s="397">
        <v>23988</v>
      </c>
      <c r="D393" s="397">
        <f t="shared" ref="D393:D456" si="6">C393*(1-$D$6)</f>
        <v>16791.599999999999</v>
      </c>
      <c r="E393" s="381">
        <v>60</v>
      </c>
      <c r="F393" s="395"/>
      <c r="G393" s="398"/>
      <c r="H393" s="398"/>
      <c r="I393" s="398"/>
      <c r="J393" s="398"/>
      <c r="K393" s="398"/>
      <c r="L393" s="398"/>
      <c r="M393" s="398"/>
      <c r="N393" s="398"/>
    </row>
    <row r="394" spans="1:14" ht="12.75" customHeight="1">
      <c r="A394" s="412">
        <v>4993386</v>
      </c>
      <c r="B394" s="405" t="s">
        <v>2144</v>
      </c>
      <c r="C394" s="397">
        <v>23988</v>
      </c>
      <c r="D394" s="397">
        <f t="shared" si="6"/>
        <v>16791.599999999999</v>
      </c>
      <c r="E394" s="381">
        <v>60</v>
      </c>
      <c r="F394" s="395"/>
      <c r="G394" s="398"/>
      <c r="H394" s="398"/>
      <c r="I394" s="398"/>
      <c r="J394" s="398"/>
      <c r="K394" s="398"/>
      <c r="L394" s="398"/>
      <c r="M394" s="398"/>
      <c r="N394" s="398"/>
    </row>
    <row r="395" spans="1:14" ht="12.75" customHeight="1">
      <c r="A395" s="412">
        <v>4993421</v>
      </c>
      <c r="B395" s="405" t="s">
        <v>906</v>
      </c>
      <c r="C395" s="397">
        <v>23988</v>
      </c>
      <c r="D395" s="397">
        <f t="shared" si="6"/>
        <v>16791.599999999999</v>
      </c>
      <c r="E395" s="381">
        <v>60</v>
      </c>
      <c r="F395" s="395"/>
      <c r="G395" s="398"/>
      <c r="H395" s="398"/>
      <c r="I395" s="398"/>
      <c r="J395" s="398"/>
      <c r="K395" s="398"/>
      <c r="L395" s="398"/>
      <c r="M395" s="398"/>
      <c r="N395" s="398"/>
    </row>
    <row r="396" spans="1:14" ht="12.75" customHeight="1">
      <c r="A396" s="761">
        <v>4997026</v>
      </c>
      <c r="B396" s="405" t="s">
        <v>3009</v>
      </c>
      <c r="C396" s="397">
        <v>90688</v>
      </c>
      <c r="D396" s="397">
        <f t="shared" si="6"/>
        <v>63481.599999999999</v>
      </c>
      <c r="E396" s="746"/>
      <c r="F396" s="750"/>
      <c r="G396" s="398"/>
      <c r="H396" s="398"/>
      <c r="I396" s="398"/>
      <c r="J396" s="398"/>
      <c r="K396" s="398"/>
      <c r="L396" s="398"/>
      <c r="M396" s="398"/>
      <c r="N396" s="398"/>
    </row>
    <row r="397" spans="1:14" ht="12.75" customHeight="1">
      <c r="A397" s="761">
        <v>4997027</v>
      </c>
      <c r="B397" s="405" t="s">
        <v>3010</v>
      </c>
      <c r="C397" s="397">
        <v>90688</v>
      </c>
      <c r="D397" s="397">
        <f t="shared" si="6"/>
        <v>63481.599999999999</v>
      </c>
      <c r="E397" s="746"/>
      <c r="F397" s="750"/>
      <c r="G397" s="398"/>
      <c r="H397" s="398"/>
      <c r="I397" s="398"/>
      <c r="J397" s="398"/>
      <c r="K397" s="398"/>
      <c r="L397" s="398"/>
      <c r="M397" s="398"/>
      <c r="N397" s="398"/>
    </row>
    <row r="398" spans="1:14" ht="12.75" customHeight="1">
      <c r="A398" s="761">
        <v>4997024</v>
      </c>
      <c r="B398" s="405" t="s">
        <v>3011</v>
      </c>
      <c r="C398" s="397">
        <v>90688</v>
      </c>
      <c r="D398" s="397">
        <f t="shared" si="6"/>
        <v>63481.599999999999</v>
      </c>
      <c r="E398" s="746"/>
      <c r="F398" s="750"/>
      <c r="G398" s="398"/>
      <c r="H398" s="398"/>
      <c r="I398" s="398"/>
      <c r="J398" s="398"/>
      <c r="K398" s="398"/>
      <c r="L398" s="398"/>
      <c r="M398" s="398"/>
      <c r="N398" s="398"/>
    </row>
    <row r="399" spans="1:14" ht="12.75" customHeight="1">
      <c r="A399" s="761">
        <v>4997025</v>
      </c>
      <c r="B399" s="405" t="s">
        <v>3012</v>
      </c>
      <c r="C399" s="397">
        <v>90688</v>
      </c>
      <c r="D399" s="397">
        <f t="shared" si="6"/>
        <v>63481.599999999999</v>
      </c>
      <c r="E399" s="746"/>
      <c r="F399" s="750"/>
      <c r="G399" s="398"/>
      <c r="H399" s="398"/>
      <c r="I399" s="398"/>
      <c r="J399" s="398"/>
      <c r="K399" s="398"/>
      <c r="L399" s="398"/>
      <c r="M399" s="398"/>
      <c r="N399" s="398"/>
    </row>
    <row r="400" spans="1:14" ht="12.75" customHeight="1">
      <c r="A400" s="664">
        <v>4993805</v>
      </c>
      <c r="B400" s="673" t="s">
        <v>2804</v>
      </c>
      <c r="C400" s="397">
        <v>55488</v>
      </c>
      <c r="D400" s="397">
        <f t="shared" si="6"/>
        <v>38841.599999999999</v>
      </c>
      <c r="E400" s="382">
        <v>60</v>
      </c>
      <c r="F400" s="395"/>
      <c r="G400" s="398"/>
      <c r="H400" s="398"/>
      <c r="I400" s="398"/>
      <c r="J400" s="398"/>
      <c r="K400" s="398"/>
      <c r="L400" s="398"/>
      <c r="M400" s="398"/>
      <c r="N400" s="398"/>
    </row>
    <row r="401" spans="1:14" ht="12.75" customHeight="1">
      <c r="A401" s="664">
        <v>4993804</v>
      </c>
      <c r="B401" s="673" t="s">
        <v>2802</v>
      </c>
      <c r="C401" s="397">
        <v>55488</v>
      </c>
      <c r="D401" s="397">
        <f t="shared" si="6"/>
        <v>38841.599999999999</v>
      </c>
      <c r="E401" s="382">
        <v>60</v>
      </c>
      <c r="F401" s="395"/>
      <c r="G401" s="398"/>
      <c r="H401" s="398"/>
      <c r="I401" s="398"/>
      <c r="J401" s="398"/>
      <c r="K401" s="398"/>
      <c r="L401" s="398"/>
      <c r="M401" s="398"/>
      <c r="N401" s="398"/>
    </row>
    <row r="402" spans="1:14" ht="12.75" customHeight="1">
      <c r="A402" s="664">
        <v>4993803</v>
      </c>
      <c r="B402" s="673" t="s">
        <v>2803</v>
      </c>
      <c r="C402" s="397">
        <v>55488</v>
      </c>
      <c r="D402" s="397">
        <f t="shared" si="6"/>
        <v>38841.599999999999</v>
      </c>
      <c r="E402" s="382">
        <v>60</v>
      </c>
      <c r="F402" s="395"/>
      <c r="G402" s="398"/>
      <c r="H402" s="398"/>
      <c r="I402" s="398"/>
      <c r="J402" s="398"/>
      <c r="K402" s="398"/>
      <c r="L402" s="398"/>
      <c r="M402" s="398"/>
      <c r="N402" s="398"/>
    </row>
    <row r="403" spans="1:14" ht="12.75" customHeight="1">
      <c r="A403" s="405">
        <v>4993786</v>
      </c>
      <c r="B403" s="412" t="s">
        <v>1977</v>
      </c>
      <c r="C403" s="397">
        <v>55488</v>
      </c>
      <c r="D403" s="397">
        <f t="shared" si="6"/>
        <v>38841.599999999999</v>
      </c>
      <c r="E403" s="381">
        <v>60</v>
      </c>
      <c r="F403" s="395"/>
      <c r="G403" s="398"/>
      <c r="H403" s="398"/>
      <c r="I403" s="398"/>
      <c r="J403" s="398"/>
      <c r="K403" s="398"/>
      <c r="L403" s="398"/>
      <c r="M403" s="398"/>
      <c r="N403" s="398"/>
    </row>
    <row r="404" spans="1:14" ht="12.75" customHeight="1">
      <c r="A404" s="405">
        <v>4993788</v>
      </c>
      <c r="B404" s="412" t="s">
        <v>2036</v>
      </c>
      <c r="C404" s="397">
        <v>55488</v>
      </c>
      <c r="D404" s="397">
        <f t="shared" si="6"/>
        <v>38841.599999999999</v>
      </c>
      <c r="E404" s="381">
        <v>60</v>
      </c>
      <c r="F404" s="395"/>
      <c r="G404" s="398"/>
      <c r="H404" s="398"/>
      <c r="I404" s="398"/>
      <c r="J404" s="398"/>
      <c r="K404" s="398"/>
      <c r="L404" s="398"/>
      <c r="M404" s="398"/>
      <c r="N404" s="398"/>
    </row>
    <row r="405" spans="1:14" ht="12.75" customHeight="1">
      <c r="A405" s="405">
        <v>4993787</v>
      </c>
      <c r="B405" s="412" t="s">
        <v>1978</v>
      </c>
      <c r="C405" s="397">
        <v>55488</v>
      </c>
      <c r="D405" s="397">
        <f t="shared" si="6"/>
        <v>38841.599999999999</v>
      </c>
      <c r="E405" s="381">
        <v>60</v>
      </c>
      <c r="F405" s="395"/>
      <c r="G405" s="398"/>
      <c r="H405" s="398"/>
      <c r="I405" s="398"/>
      <c r="J405" s="398"/>
      <c r="K405" s="398"/>
      <c r="L405" s="398"/>
      <c r="M405" s="398"/>
      <c r="N405" s="398"/>
    </row>
    <row r="406" spans="1:14" ht="12.75" customHeight="1">
      <c r="A406" s="668">
        <v>4993811</v>
      </c>
      <c r="B406" s="405" t="s">
        <v>2651</v>
      </c>
      <c r="C406" s="397">
        <v>57388</v>
      </c>
      <c r="D406" s="397">
        <f t="shared" si="6"/>
        <v>40171.599999999999</v>
      </c>
      <c r="E406" s="381">
        <v>90</v>
      </c>
      <c r="F406" s="653"/>
      <c r="G406" s="398"/>
      <c r="H406" s="398"/>
      <c r="I406" s="398"/>
      <c r="J406" s="398"/>
      <c r="K406" s="398"/>
      <c r="L406" s="398"/>
      <c r="M406" s="398"/>
      <c r="N406" s="398"/>
    </row>
    <row r="407" spans="1:14" ht="12.75" customHeight="1">
      <c r="A407" s="668">
        <v>4993810</v>
      </c>
      <c r="B407" s="670" t="s">
        <v>2763</v>
      </c>
      <c r="C407" s="397">
        <v>57388</v>
      </c>
      <c r="D407" s="397">
        <f t="shared" si="6"/>
        <v>40171.599999999999</v>
      </c>
      <c r="E407" s="381">
        <v>90</v>
      </c>
      <c r="F407" s="653"/>
      <c r="G407" s="398"/>
      <c r="H407" s="398"/>
      <c r="I407" s="398"/>
      <c r="J407" s="398"/>
      <c r="K407" s="398"/>
      <c r="L407" s="398"/>
      <c r="M407" s="398"/>
      <c r="N407" s="398"/>
    </row>
    <row r="408" spans="1:14" ht="12.75" customHeight="1">
      <c r="A408" s="668">
        <v>4993809</v>
      </c>
      <c r="B408" s="405" t="s">
        <v>2650</v>
      </c>
      <c r="C408" s="397">
        <v>57388</v>
      </c>
      <c r="D408" s="397">
        <f t="shared" si="6"/>
        <v>40171.599999999999</v>
      </c>
      <c r="E408" s="381">
        <v>90</v>
      </c>
      <c r="F408" s="653"/>
      <c r="G408" s="398"/>
      <c r="H408" s="398"/>
      <c r="I408" s="398"/>
      <c r="J408" s="398"/>
      <c r="K408" s="398"/>
      <c r="L408" s="398"/>
      <c r="M408" s="398"/>
      <c r="N408" s="398"/>
    </row>
    <row r="409" spans="1:14" ht="12.75" customHeight="1">
      <c r="A409" s="669">
        <v>4993808</v>
      </c>
      <c r="B409" s="673" t="s">
        <v>2831</v>
      </c>
      <c r="C409" s="397">
        <v>49288</v>
      </c>
      <c r="D409" s="397">
        <f t="shared" si="6"/>
        <v>34501.599999999999</v>
      </c>
      <c r="E409" s="674">
        <v>45</v>
      </c>
      <c r="F409" s="395"/>
      <c r="G409" s="398"/>
      <c r="H409" s="398"/>
      <c r="I409" s="398"/>
      <c r="J409" s="398"/>
      <c r="K409" s="398"/>
      <c r="L409" s="398"/>
      <c r="M409" s="398"/>
      <c r="N409" s="398"/>
    </row>
    <row r="410" spans="1:14" ht="12.75" customHeight="1">
      <c r="A410" s="671">
        <v>4993807</v>
      </c>
      <c r="B410" s="645" t="s">
        <v>2836</v>
      </c>
      <c r="C410" s="397">
        <v>49288</v>
      </c>
      <c r="D410" s="397">
        <f t="shared" si="6"/>
        <v>34501.599999999999</v>
      </c>
      <c r="E410" s="674">
        <v>45</v>
      </c>
      <c r="F410" s="544"/>
      <c r="G410" s="398"/>
      <c r="H410" s="398"/>
      <c r="I410" s="398"/>
      <c r="J410" s="398"/>
      <c r="K410" s="398"/>
      <c r="L410" s="398"/>
      <c r="M410" s="398"/>
      <c r="N410" s="398"/>
    </row>
    <row r="411" spans="1:14" ht="12.75" customHeight="1">
      <c r="A411" s="405">
        <v>4993794</v>
      </c>
      <c r="B411" s="412" t="s">
        <v>1979</v>
      </c>
      <c r="C411" s="397">
        <v>59288</v>
      </c>
      <c r="D411" s="397">
        <f t="shared" si="6"/>
        <v>41501.599999999999</v>
      </c>
      <c r="E411" s="381">
        <v>90</v>
      </c>
      <c r="F411" s="395"/>
      <c r="G411" s="398"/>
      <c r="H411" s="398"/>
      <c r="I411" s="398"/>
      <c r="J411" s="398"/>
      <c r="K411" s="398"/>
      <c r="L411" s="398"/>
      <c r="M411" s="398"/>
      <c r="N411" s="398"/>
    </row>
    <row r="412" spans="1:14" ht="12.75" customHeight="1">
      <c r="A412" s="405">
        <v>4993796</v>
      </c>
      <c r="B412" s="412" t="s">
        <v>2037</v>
      </c>
      <c r="C412" s="397">
        <v>59288</v>
      </c>
      <c r="D412" s="397">
        <f t="shared" si="6"/>
        <v>41501.599999999999</v>
      </c>
      <c r="E412" s="381">
        <v>90</v>
      </c>
      <c r="F412" s="395"/>
      <c r="G412" s="398"/>
      <c r="H412" s="398"/>
      <c r="I412" s="398"/>
      <c r="J412" s="398"/>
      <c r="K412" s="398"/>
      <c r="L412" s="398"/>
      <c r="M412" s="398"/>
      <c r="N412" s="398"/>
    </row>
    <row r="413" spans="1:14" ht="12.75" customHeight="1">
      <c r="A413" s="405">
        <v>4993795</v>
      </c>
      <c r="B413" s="412" t="s">
        <v>1980</v>
      </c>
      <c r="C413" s="397">
        <v>59288</v>
      </c>
      <c r="D413" s="397">
        <f t="shared" si="6"/>
        <v>41501.599999999999</v>
      </c>
      <c r="E413" s="381">
        <v>90</v>
      </c>
      <c r="F413" s="395"/>
      <c r="G413" s="398"/>
      <c r="H413" s="398"/>
      <c r="I413" s="398"/>
      <c r="J413" s="398"/>
      <c r="K413" s="398"/>
      <c r="L413" s="398"/>
      <c r="M413" s="398"/>
      <c r="N413" s="398"/>
    </row>
    <row r="414" spans="1:14" ht="12.75" customHeight="1">
      <c r="A414" s="669">
        <v>4993493</v>
      </c>
      <c r="B414" s="673" t="s">
        <v>2832</v>
      </c>
      <c r="C414" s="397">
        <v>49288</v>
      </c>
      <c r="D414" s="397">
        <f t="shared" si="6"/>
        <v>34501.599999999999</v>
      </c>
      <c r="E414" s="674">
        <v>45</v>
      </c>
      <c r="F414" s="395"/>
      <c r="G414" s="398"/>
      <c r="H414" s="398"/>
      <c r="I414" s="398"/>
      <c r="J414" s="398"/>
      <c r="K414" s="398"/>
      <c r="L414" s="398"/>
      <c r="M414" s="398"/>
      <c r="N414" s="398"/>
    </row>
    <row r="415" spans="1:14" ht="12.75" customHeight="1">
      <c r="A415" s="412">
        <v>4993349</v>
      </c>
      <c r="B415" s="412" t="s">
        <v>553</v>
      </c>
      <c r="C415" s="397">
        <v>14788</v>
      </c>
      <c r="D415" s="397">
        <f t="shared" si="6"/>
        <v>10351.599999999999</v>
      </c>
      <c r="E415" s="381">
        <v>45</v>
      </c>
      <c r="F415" s="395"/>
      <c r="G415" s="398"/>
      <c r="H415" s="398"/>
      <c r="I415" s="398"/>
      <c r="J415" s="398"/>
      <c r="K415" s="398"/>
      <c r="L415" s="398"/>
      <c r="M415" s="398"/>
      <c r="N415" s="398"/>
    </row>
    <row r="416" spans="1:14" ht="12.75" customHeight="1">
      <c r="A416" s="412">
        <v>4993355</v>
      </c>
      <c r="B416" s="412" t="s">
        <v>555</v>
      </c>
      <c r="C416" s="397">
        <v>14788</v>
      </c>
      <c r="D416" s="397">
        <f t="shared" si="6"/>
        <v>10351.599999999999</v>
      </c>
      <c r="E416" s="381">
        <v>45</v>
      </c>
      <c r="F416" s="395"/>
      <c r="G416" s="398"/>
      <c r="H416" s="398"/>
      <c r="I416" s="398"/>
      <c r="J416" s="398"/>
      <c r="K416" s="398"/>
      <c r="L416" s="398"/>
      <c r="M416" s="398"/>
      <c r="N416" s="398"/>
    </row>
    <row r="417" spans="1:14" ht="12.75" customHeight="1">
      <c r="A417" s="412">
        <v>4993352</v>
      </c>
      <c r="B417" s="412" t="s">
        <v>556</v>
      </c>
      <c r="C417" s="397">
        <v>14788</v>
      </c>
      <c r="D417" s="397">
        <f t="shared" si="6"/>
        <v>10351.599999999999</v>
      </c>
      <c r="E417" s="381">
        <v>45</v>
      </c>
      <c r="F417" s="395"/>
      <c r="G417" s="398"/>
      <c r="H417" s="398"/>
      <c r="I417" s="398"/>
      <c r="J417" s="398"/>
      <c r="K417" s="398"/>
      <c r="L417" s="398"/>
      <c r="M417" s="398"/>
      <c r="N417" s="398"/>
    </row>
    <row r="418" spans="1:14" ht="12.75" customHeight="1">
      <c r="A418" s="412">
        <v>4993354</v>
      </c>
      <c r="B418" s="412" t="s">
        <v>554</v>
      </c>
      <c r="C418" s="397">
        <v>14788</v>
      </c>
      <c r="D418" s="397">
        <f t="shared" si="6"/>
        <v>10351.599999999999</v>
      </c>
      <c r="E418" s="381">
        <v>45</v>
      </c>
      <c r="F418" s="395"/>
      <c r="G418" s="398"/>
      <c r="H418" s="398"/>
      <c r="I418" s="398"/>
      <c r="J418" s="398"/>
      <c r="K418" s="398"/>
      <c r="L418" s="398"/>
      <c r="M418" s="398"/>
      <c r="N418" s="398"/>
    </row>
    <row r="419" spans="1:14" ht="12.75" customHeight="1">
      <c r="A419" s="412">
        <v>4993353</v>
      </c>
      <c r="B419" s="412" t="s">
        <v>558</v>
      </c>
      <c r="C419" s="397">
        <v>14788</v>
      </c>
      <c r="D419" s="397">
        <f t="shared" si="6"/>
        <v>10351.599999999999</v>
      </c>
      <c r="E419" s="381">
        <v>45</v>
      </c>
      <c r="F419" s="395"/>
      <c r="G419" s="398"/>
      <c r="H419" s="398"/>
      <c r="I419" s="398"/>
      <c r="J419" s="398"/>
      <c r="K419" s="398"/>
      <c r="L419" s="398"/>
      <c r="M419" s="398"/>
      <c r="N419" s="398"/>
    </row>
    <row r="420" spans="1:14" ht="12.75" customHeight="1">
      <c r="A420" s="412">
        <v>4993351</v>
      </c>
      <c r="B420" s="412" t="s">
        <v>557</v>
      </c>
      <c r="C420" s="397">
        <v>14788</v>
      </c>
      <c r="D420" s="397">
        <f t="shared" si="6"/>
        <v>10351.599999999999</v>
      </c>
      <c r="E420" s="381">
        <v>45</v>
      </c>
      <c r="F420" s="395"/>
      <c r="G420" s="398"/>
      <c r="H420" s="398"/>
      <c r="I420" s="398"/>
      <c r="J420" s="398"/>
      <c r="K420" s="398"/>
      <c r="L420" s="398"/>
      <c r="M420" s="398"/>
      <c r="N420" s="398"/>
    </row>
    <row r="421" spans="1:14" ht="12.75" customHeight="1">
      <c r="A421" s="413">
        <v>4993414</v>
      </c>
      <c r="B421" s="414" t="s">
        <v>552</v>
      </c>
      <c r="C421" s="397">
        <v>14788</v>
      </c>
      <c r="D421" s="397">
        <f t="shared" si="6"/>
        <v>10351.599999999999</v>
      </c>
      <c r="E421" s="381">
        <v>45</v>
      </c>
      <c r="F421" s="395"/>
      <c r="G421" s="398"/>
      <c r="H421" s="398"/>
      <c r="I421" s="398"/>
      <c r="J421" s="398"/>
      <c r="K421" s="398"/>
      <c r="L421" s="398"/>
      <c r="M421" s="398"/>
      <c r="N421" s="398"/>
    </row>
    <row r="422" spans="1:14" ht="12.75" customHeight="1">
      <c r="A422" s="412">
        <v>4993356</v>
      </c>
      <c r="B422" s="412" t="s">
        <v>584</v>
      </c>
      <c r="C422" s="397">
        <v>17688</v>
      </c>
      <c r="D422" s="397">
        <f t="shared" si="6"/>
        <v>12381.599999999999</v>
      </c>
      <c r="E422" s="381">
        <v>50</v>
      </c>
      <c r="F422" s="395"/>
      <c r="G422" s="398"/>
      <c r="H422" s="398"/>
      <c r="I422" s="398"/>
      <c r="J422" s="398"/>
      <c r="K422" s="398"/>
      <c r="L422" s="398"/>
      <c r="M422" s="398"/>
      <c r="N422" s="398"/>
    </row>
    <row r="423" spans="1:14" ht="12.75" customHeight="1">
      <c r="A423" s="412">
        <v>4993362</v>
      </c>
      <c r="B423" s="412" t="s">
        <v>585</v>
      </c>
      <c r="C423" s="397">
        <v>17688</v>
      </c>
      <c r="D423" s="397">
        <f t="shared" si="6"/>
        <v>12381.599999999999</v>
      </c>
      <c r="E423" s="381">
        <v>50</v>
      </c>
      <c r="F423" s="395"/>
      <c r="G423" s="398"/>
      <c r="H423" s="398"/>
      <c r="I423" s="398"/>
      <c r="J423" s="398"/>
      <c r="K423" s="398"/>
      <c r="L423" s="398"/>
      <c r="M423" s="398"/>
      <c r="N423" s="398"/>
    </row>
    <row r="424" spans="1:14" ht="12.75" customHeight="1">
      <c r="A424" s="412">
        <v>4993359</v>
      </c>
      <c r="B424" s="412" t="s">
        <v>587</v>
      </c>
      <c r="C424" s="397">
        <v>17688</v>
      </c>
      <c r="D424" s="397">
        <f t="shared" si="6"/>
        <v>12381.599999999999</v>
      </c>
      <c r="E424" s="381">
        <v>50</v>
      </c>
      <c r="F424" s="395"/>
      <c r="G424" s="398"/>
      <c r="H424" s="398"/>
      <c r="I424" s="398"/>
      <c r="J424" s="398"/>
      <c r="K424" s="398"/>
      <c r="L424" s="398"/>
      <c r="M424" s="398"/>
      <c r="N424" s="398"/>
    </row>
    <row r="425" spans="1:14" ht="12.75" customHeight="1">
      <c r="A425" s="412">
        <v>4993361</v>
      </c>
      <c r="B425" s="412" t="s">
        <v>586</v>
      </c>
      <c r="C425" s="397">
        <v>17688</v>
      </c>
      <c r="D425" s="397">
        <f t="shared" si="6"/>
        <v>12381.599999999999</v>
      </c>
      <c r="E425" s="381">
        <v>50</v>
      </c>
      <c r="F425" s="395"/>
      <c r="G425" s="398"/>
      <c r="H425" s="398"/>
      <c r="I425" s="398"/>
      <c r="J425" s="398"/>
      <c r="K425" s="398"/>
      <c r="L425" s="398"/>
      <c r="M425" s="398"/>
      <c r="N425" s="398"/>
    </row>
    <row r="426" spans="1:14" ht="12.75" customHeight="1">
      <c r="A426" s="412">
        <v>4993360</v>
      </c>
      <c r="B426" s="412" t="s">
        <v>589</v>
      </c>
      <c r="C426" s="397">
        <v>17688</v>
      </c>
      <c r="D426" s="397">
        <f t="shared" si="6"/>
        <v>12381.599999999999</v>
      </c>
      <c r="E426" s="381">
        <v>50</v>
      </c>
      <c r="F426" s="395"/>
      <c r="G426" s="398"/>
      <c r="H426" s="398"/>
      <c r="I426" s="398"/>
      <c r="J426" s="398"/>
      <c r="K426" s="398"/>
      <c r="L426" s="398"/>
      <c r="M426" s="398"/>
      <c r="N426" s="398"/>
    </row>
    <row r="427" spans="1:14" ht="12.75" customHeight="1">
      <c r="A427" s="412">
        <v>4993358</v>
      </c>
      <c r="B427" s="412" t="s">
        <v>588</v>
      </c>
      <c r="C427" s="397">
        <v>17688</v>
      </c>
      <c r="D427" s="397">
        <f t="shared" si="6"/>
        <v>12381.599999999999</v>
      </c>
      <c r="E427" s="381">
        <v>50</v>
      </c>
      <c r="F427" s="395"/>
      <c r="G427" s="398"/>
      <c r="H427" s="398"/>
      <c r="I427" s="398"/>
      <c r="J427" s="398"/>
      <c r="K427" s="398"/>
      <c r="L427" s="398"/>
      <c r="M427" s="398"/>
      <c r="N427" s="398"/>
    </row>
    <row r="428" spans="1:14" ht="12.75" customHeight="1">
      <c r="A428" s="412">
        <v>4993413</v>
      </c>
      <c r="B428" s="412" t="s">
        <v>583</v>
      </c>
      <c r="C428" s="397">
        <v>17688</v>
      </c>
      <c r="D428" s="397">
        <f t="shared" si="6"/>
        <v>12381.599999999999</v>
      </c>
      <c r="E428" s="381">
        <v>50</v>
      </c>
      <c r="F428" s="395"/>
      <c r="G428" s="398"/>
      <c r="H428" s="398"/>
      <c r="I428" s="398"/>
      <c r="J428" s="398"/>
      <c r="K428" s="398"/>
      <c r="L428" s="398"/>
      <c r="M428" s="398"/>
      <c r="N428" s="398"/>
    </row>
    <row r="429" spans="1:14" ht="12.75" customHeight="1">
      <c r="A429" s="412">
        <v>4993285</v>
      </c>
      <c r="B429" s="412" t="s">
        <v>674</v>
      </c>
      <c r="C429" s="397">
        <v>34588</v>
      </c>
      <c r="D429" s="397">
        <f t="shared" si="6"/>
        <v>24211.599999999999</v>
      </c>
      <c r="E429" s="381">
        <v>90</v>
      </c>
      <c r="F429" s="395"/>
      <c r="G429" s="398"/>
      <c r="H429" s="398"/>
      <c r="I429" s="398"/>
      <c r="J429" s="398"/>
      <c r="K429" s="398"/>
      <c r="L429" s="398"/>
      <c r="M429" s="398"/>
      <c r="N429" s="398"/>
    </row>
    <row r="430" spans="1:14" ht="12.75" customHeight="1">
      <c r="A430" s="412">
        <v>4993284</v>
      </c>
      <c r="B430" s="412" t="s">
        <v>673</v>
      </c>
      <c r="C430" s="397">
        <v>34588</v>
      </c>
      <c r="D430" s="397">
        <f t="shared" si="6"/>
        <v>24211.599999999999</v>
      </c>
      <c r="E430" s="381">
        <v>90</v>
      </c>
      <c r="F430" s="395"/>
      <c r="G430" s="398"/>
      <c r="H430" s="398"/>
      <c r="I430" s="398"/>
      <c r="J430" s="398"/>
      <c r="K430" s="398"/>
      <c r="L430" s="398"/>
      <c r="M430" s="398"/>
      <c r="N430" s="398"/>
    </row>
    <row r="431" spans="1:14" ht="12.75" customHeight="1">
      <c r="A431" s="412">
        <v>4993291</v>
      </c>
      <c r="B431" s="412" t="s">
        <v>677</v>
      </c>
      <c r="C431" s="397">
        <v>34588</v>
      </c>
      <c r="D431" s="397">
        <f t="shared" si="6"/>
        <v>24211.599999999999</v>
      </c>
      <c r="E431" s="381">
        <v>90</v>
      </c>
      <c r="F431" s="395"/>
      <c r="G431" s="398"/>
      <c r="H431" s="398"/>
      <c r="I431" s="398"/>
      <c r="J431" s="398"/>
      <c r="K431" s="398"/>
      <c r="L431" s="398"/>
      <c r="M431" s="398"/>
      <c r="N431" s="398"/>
    </row>
    <row r="432" spans="1:14" ht="12.75" customHeight="1">
      <c r="A432" s="412">
        <v>4993290</v>
      </c>
      <c r="B432" s="412" t="s">
        <v>676</v>
      </c>
      <c r="C432" s="397">
        <v>34588</v>
      </c>
      <c r="D432" s="397">
        <f t="shared" si="6"/>
        <v>24211.599999999999</v>
      </c>
      <c r="E432" s="381">
        <v>90</v>
      </c>
      <c r="F432" s="395"/>
      <c r="G432" s="398"/>
      <c r="H432" s="398"/>
      <c r="I432" s="398"/>
      <c r="J432" s="398"/>
      <c r="K432" s="398"/>
      <c r="L432" s="398"/>
      <c r="M432" s="398"/>
      <c r="N432" s="398"/>
    </row>
    <row r="433" spans="1:14" ht="12.75" customHeight="1">
      <c r="A433" s="635">
        <v>4993575</v>
      </c>
      <c r="B433" s="635" t="s">
        <v>2767</v>
      </c>
      <c r="C433" s="397">
        <v>34588</v>
      </c>
      <c r="D433" s="397">
        <f t="shared" si="6"/>
        <v>24211.599999999999</v>
      </c>
      <c r="E433" s="381">
        <v>90</v>
      </c>
      <c r="F433" s="544"/>
      <c r="G433" s="398"/>
      <c r="H433" s="398"/>
      <c r="I433" s="398"/>
      <c r="J433" s="398"/>
      <c r="K433" s="398"/>
      <c r="L433" s="398"/>
      <c r="M433" s="398"/>
      <c r="N433" s="398"/>
    </row>
    <row r="434" spans="1:14" ht="12.75" customHeight="1">
      <c r="A434" s="412">
        <v>4993286</v>
      </c>
      <c r="B434" s="412" t="s">
        <v>675</v>
      </c>
      <c r="C434" s="397">
        <v>34588</v>
      </c>
      <c r="D434" s="397">
        <f t="shared" si="6"/>
        <v>24211.599999999999</v>
      </c>
      <c r="E434" s="381">
        <v>90</v>
      </c>
      <c r="F434" s="395"/>
      <c r="G434" s="398"/>
      <c r="H434" s="398"/>
      <c r="I434" s="398"/>
      <c r="J434" s="398"/>
      <c r="K434" s="398"/>
      <c r="L434" s="398"/>
      <c r="M434" s="398"/>
      <c r="N434" s="398"/>
    </row>
    <row r="435" spans="1:14" ht="12.75" customHeight="1">
      <c r="A435" s="412">
        <v>4993139</v>
      </c>
      <c r="B435" s="412" t="s">
        <v>2055</v>
      </c>
      <c r="C435" s="397">
        <v>40388</v>
      </c>
      <c r="D435" s="397">
        <f t="shared" si="6"/>
        <v>28271.599999999999</v>
      </c>
      <c r="E435" s="381">
        <v>90</v>
      </c>
      <c r="F435" s="395"/>
      <c r="G435" s="398"/>
      <c r="H435" s="398"/>
      <c r="I435" s="398"/>
      <c r="J435" s="398"/>
      <c r="K435" s="398"/>
      <c r="L435" s="398"/>
      <c r="M435" s="398"/>
      <c r="N435" s="398"/>
    </row>
    <row r="436" spans="1:14" ht="12.75" customHeight="1">
      <c r="A436" s="412">
        <v>4993138</v>
      </c>
      <c r="B436" s="412" t="s">
        <v>2056</v>
      </c>
      <c r="C436" s="397">
        <v>40388</v>
      </c>
      <c r="D436" s="397">
        <f t="shared" si="6"/>
        <v>28271.599999999999</v>
      </c>
      <c r="E436" s="381">
        <v>90</v>
      </c>
      <c r="F436" s="395"/>
      <c r="G436" s="398"/>
      <c r="H436" s="398"/>
      <c r="I436" s="398"/>
      <c r="J436" s="398"/>
      <c r="K436" s="398"/>
      <c r="L436" s="398"/>
      <c r="M436" s="398"/>
      <c r="N436" s="398"/>
    </row>
    <row r="437" spans="1:14" ht="12.75" customHeight="1">
      <c r="A437" s="412">
        <v>4993242</v>
      </c>
      <c r="B437" s="412" t="s">
        <v>672</v>
      </c>
      <c r="C437" s="397">
        <v>40388</v>
      </c>
      <c r="D437" s="397">
        <f t="shared" si="6"/>
        <v>28271.599999999999</v>
      </c>
      <c r="E437" s="381">
        <v>90</v>
      </c>
      <c r="F437" s="395"/>
      <c r="G437" s="398"/>
      <c r="H437" s="398"/>
      <c r="I437" s="398"/>
      <c r="J437" s="398"/>
      <c r="K437" s="398"/>
      <c r="L437" s="398"/>
      <c r="M437" s="398"/>
      <c r="N437" s="398"/>
    </row>
    <row r="438" spans="1:14" ht="12.75" customHeight="1">
      <c r="A438" s="412">
        <v>4993214</v>
      </c>
      <c r="B438" s="412" t="s">
        <v>669</v>
      </c>
      <c r="C438" s="397">
        <v>40388</v>
      </c>
      <c r="D438" s="397">
        <f t="shared" si="6"/>
        <v>28271.599999999999</v>
      </c>
      <c r="E438" s="381">
        <v>90</v>
      </c>
      <c r="F438" s="395"/>
      <c r="G438" s="398"/>
      <c r="H438" s="398"/>
      <c r="I438" s="398"/>
      <c r="J438" s="398"/>
      <c r="K438" s="398"/>
      <c r="L438" s="398"/>
      <c r="M438" s="398"/>
      <c r="N438" s="398"/>
    </row>
    <row r="439" spans="1:14" ht="12.75" customHeight="1">
      <c r="A439" s="412">
        <v>4993216</v>
      </c>
      <c r="B439" s="412" t="s">
        <v>671</v>
      </c>
      <c r="C439" s="397">
        <v>40388</v>
      </c>
      <c r="D439" s="397">
        <f t="shared" si="6"/>
        <v>28271.599999999999</v>
      </c>
      <c r="E439" s="381">
        <v>90</v>
      </c>
      <c r="F439" s="395"/>
      <c r="G439" s="398"/>
      <c r="H439" s="398"/>
      <c r="I439" s="398"/>
      <c r="J439" s="398"/>
      <c r="K439" s="398"/>
      <c r="L439" s="398"/>
      <c r="M439" s="398"/>
      <c r="N439" s="398"/>
    </row>
    <row r="440" spans="1:14" ht="12.75" customHeight="1">
      <c r="A440" s="412">
        <v>4993574</v>
      </c>
      <c r="B440" s="412" t="s">
        <v>2765</v>
      </c>
      <c r="C440" s="397">
        <v>40388</v>
      </c>
      <c r="D440" s="397">
        <f t="shared" si="6"/>
        <v>28271.599999999999</v>
      </c>
      <c r="E440" s="381">
        <v>90</v>
      </c>
      <c r="F440" s="395"/>
      <c r="G440" s="398"/>
      <c r="H440" s="398"/>
      <c r="I440" s="398"/>
      <c r="J440" s="398"/>
      <c r="K440" s="398"/>
      <c r="L440" s="398"/>
      <c r="M440" s="398"/>
      <c r="N440" s="398"/>
    </row>
    <row r="441" spans="1:14" ht="12.75" customHeight="1">
      <c r="A441" s="412">
        <v>4993215</v>
      </c>
      <c r="B441" s="412" t="s">
        <v>670</v>
      </c>
      <c r="C441" s="397">
        <v>40388</v>
      </c>
      <c r="D441" s="397">
        <f t="shared" si="6"/>
        <v>28271.599999999999</v>
      </c>
      <c r="E441" s="381">
        <v>90</v>
      </c>
      <c r="F441" s="395"/>
      <c r="G441" s="398"/>
      <c r="H441" s="398"/>
      <c r="I441" s="398"/>
      <c r="J441" s="398"/>
      <c r="K441" s="398"/>
      <c r="L441" s="398"/>
      <c r="M441" s="398"/>
      <c r="N441" s="398"/>
    </row>
    <row r="442" spans="1:14" ht="12.75" customHeight="1">
      <c r="A442" s="635">
        <v>4993140</v>
      </c>
      <c r="B442" s="635" t="s">
        <v>2152</v>
      </c>
      <c r="C442" s="397">
        <v>40388</v>
      </c>
      <c r="D442" s="397">
        <f t="shared" si="6"/>
        <v>28271.599999999999</v>
      </c>
      <c r="E442" s="381">
        <v>90</v>
      </c>
      <c r="F442" s="544"/>
      <c r="G442" s="398"/>
      <c r="H442" s="398"/>
      <c r="I442" s="398"/>
      <c r="J442" s="398"/>
      <c r="K442" s="398"/>
      <c r="L442" s="398"/>
      <c r="M442" s="398"/>
      <c r="N442" s="398"/>
    </row>
    <row r="443" spans="1:14" ht="12.75" customHeight="1">
      <c r="A443" s="412">
        <v>4993165</v>
      </c>
      <c r="B443" s="412" t="s">
        <v>668</v>
      </c>
      <c r="C443" s="397">
        <v>40388</v>
      </c>
      <c r="D443" s="397">
        <f t="shared" si="6"/>
        <v>28271.599999999999</v>
      </c>
      <c r="E443" s="381">
        <v>90</v>
      </c>
      <c r="F443" s="395"/>
      <c r="G443" s="398"/>
      <c r="H443" s="398"/>
      <c r="I443" s="398"/>
      <c r="J443" s="398"/>
      <c r="K443" s="398"/>
      <c r="L443" s="398"/>
      <c r="M443" s="398"/>
      <c r="N443" s="398"/>
    </row>
    <row r="444" spans="1:14" ht="12.75" customHeight="1">
      <c r="A444" s="405">
        <v>4973731</v>
      </c>
      <c r="B444" s="410" t="s">
        <v>2154</v>
      </c>
      <c r="C444" s="397">
        <v>30288</v>
      </c>
      <c r="D444" s="397">
        <f t="shared" si="6"/>
        <v>21201.599999999999</v>
      </c>
      <c r="E444" s="381">
        <v>60</v>
      </c>
      <c r="F444" s="810"/>
      <c r="G444" s="398"/>
      <c r="H444" s="398"/>
      <c r="I444" s="398"/>
      <c r="J444" s="398"/>
      <c r="K444" s="398"/>
      <c r="L444" s="398"/>
      <c r="M444" s="398"/>
      <c r="N444" s="398"/>
    </row>
    <row r="445" spans="1:14" ht="12.75" customHeight="1">
      <c r="A445" s="405">
        <v>4973730</v>
      </c>
      <c r="B445" s="410" t="s">
        <v>2153</v>
      </c>
      <c r="C445" s="397">
        <v>25188</v>
      </c>
      <c r="D445" s="397">
        <f t="shared" si="6"/>
        <v>17631.599999999999</v>
      </c>
      <c r="E445" s="381">
        <v>45</v>
      </c>
      <c r="F445" s="810"/>
      <c r="G445" s="398"/>
      <c r="H445" s="398"/>
      <c r="I445" s="398"/>
      <c r="J445" s="398"/>
      <c r="K445" s="398"/>
      <c r="L445" s="398"/>
      <c r="M445" s="398"/>
      <c r="N445" s="398"/>
    </row>
    <row r="446" spans="1:14" ht="12.75" customHeight="1">
      <c r="A446" s="405">
        <v>4973729</v>
      </c>
      <c r="B446" s="410" t="s">
        <v>2155</v>
      </c>
      <c r="C446" s="397">
        <v>29088</v>
      </c>
      <c r="D446" s="397">
        <f t="shared" si="6"/>
        <v>20361.599999999999</v>
      </c>
      <c r="E446" s="381">
        <v>60</v>
      </c>
      <c r="F446" s="810"/>
      <c r="G446" s="398"/>
      <c r="H446" s="398"/>
      <c r="I446" s="398"/>
      <c r="J446" s="398"/>
      <c r="K446" s="398"/>
      <c r="L446" s="398"/>
      <c r="M446" s="398"/>
      <c r="N446" s="398"/>
    </row>
    <row r="447" spans="1:14" ht="12.75" customHeight="1">
      <c r="A447" s="811">
        <v>4993504</v>
      </c>
      <c r="B447" s="812" t="s">
        <v>3136</v>
      </c>
      <c r="C447" s="397">
        <v>18288</v>
      </c>
      <c r="D447" s="397">
        <f t="shared" si="6"/>
        <v>12801.599999999999</v>
      </c>
      <c r="E447" s="805">
        <v>45</v>
      </c>
      <c r="F447" s="810"/>
      <c r="G447" s="398"/>
      <c r="H447" s="398"/>
      <c r="I447" s="398"/>
      <c r="J447" s="398"/>
      <c r="K447" s="398"/>
      <c r="L447" s="398"/>
      <c r="M447" s="398"/>
      <c r="N447" s="398"/>
    </row>
    <row r="448" spans="1:14" ht="12.75" customHeight="1">
      <c r="A448" s="811">
        <v>4993506</v>
      </c>
      <c r="B448" s="812" t="s">
        <v>3137</v>
      </c>
      <c r="C448" s="397">
        <v>18288</v>
      </c>
      <c r="D448" s="397">
        <f t="shared" si="6"/>
        <v>12801.599999999999</v>
      </c>
      <c r="E448" s="805">
        <v>45</v>
      </c>
      <c r="F448" s="810"/>
      <c r="G448" s="398"/>
      <c r="H448" s="398"/>
      <c r="I448" s="398"/>
      <c r="J448" s="398"/>
      <c r="K448" s="398"/>
      <c r="L448" s="398"/>
      <c r="M448" s="398"/>
      <c r="N448" s="398"/>
    </row>
    <row r="449" spans="1:14" ht="12.75" customHeight="1">
      <c r="A449" s="811">
        <v>4993510</v>
      </c>
      <c r="B449" s="812" t="s">
        <v>3138</v>
      </c>
      <c r="C449" s="397">
        <v>18288</v>
      </c>
      <c r="D449" s="397">
        <f t="shared" si="6"/>
        <v>12801.599999999999</v>
      </c>
      <c r="E449" s="805">
        <v>45</v>
      </c>
      <c r="F449" s="810"/>
      <c r="G449" s="398"/>
      <c r="H449" s="398"/>
      <c r="I449" s="398"/>
      <c r="J449" s="398"/>
      <c r="K449" s="398"/>
      <c r="L449" s="398"/>
      <c r="M449" s="398"/>
      <c r="N449" s="398"/>
    </row>
    <row r="450" spans="1:14" ht="12.75" customHeight="1">
      <c r="A450" s="811">
        <v>4993508</v>
      </c>
      <c r="B450" s="812" t="s">
        <v>3139</v>
      </c>
      <c r="C450" s="397">
        <v>18288</v>
      </c>
      <c r="D450" s="397">
        <f t="shared" si="6"/>
        <v>12801.599999999999</v>
      </c>
      <c r="E450" s="805">
        <v>45</v>
      </c>
      <c r="F450" s="810"/>
      <c r="G450" s="398"/>
      <c r="H450" s="398"/>
      <c r="I450" s="398"/>
      <c r="J450" s="398"/>
      <c r="K450" s="398"/>
      <c r="L450" s="398"/>
      <c r="M450" s="398"/>
      <c r="N450" s="398"/>
    </row>
    <row r="451" spans="1:14" ht="12.75" customHeight="1">
      <c r="A451" s="811">
        <v>4993505</v>
      </c>
      <c r="B451" s="812" t="s">
        <v>3140</v>
      </c>
      <c r="C451" s="397">
        <v>18288</v>
      </c>
      <c r="D451" s="397">
        <f t="shared" si="6"/>
        <v>12801.599999999999</v>
      </c>
      <c r="E451" s="805">
        <v>45</v>
      </c>
      <c r="F451" s="810"/>
      <c r="G451" s="398"/>
      <c r="H451" s="398"/>
      <c r="I451" s="398"/>
      <c r="J451" s="398"/>
      <c r="K451" s="398"/>
      <c r="L451" s="398"/>
      <c r="M451" s="398"/>
      <c r="N451" s="398"/>
    </row>
    <row r="452" spans="1:14" ht="12.75" customHeight="1">
      <c r="A452" s="811">
        <v>4993507</v>
      </c>
      <c r="B452" s="812" t="s">
        <v>3141</v>
      </c>
      <c r="C452" s="397">
        <v>18288</v>
      </c>
      <c r="D452" s="397">
        <f t="shared" si="6"/>
        <v>12801.599999999999</v>
      </c>
      <c r="E452" s="805">
        <v>45</v>
      </c>
      <c r="F452" s="810"/>
      <c r="G452" s="398"/>
      <c r="H452" s="398"/>
      <c r="I452" s="398"/>
      <c r="J452" s="398"/>
      <c r="K452" s="398"/>
      <c r="L452" s="398"/>
      <c r="M452" s="398"/>
      <c r="N452" s="398"/>
    </row>
    <row r="453" spans="1:14" ht="12.75" customHeight="1">
      <c r="A453" s="811">
        <v>4993502</v>
      </c>
      <c r="B453" s="812" t="s">
        <v>3142</v>
      </c>
      <c r="C453" s="397">
        <v>18288</v>
      </c>
      <c r="D453" s="397">
        <f t="shared" si="6"/>
        <v>12801.599999999999</v>
      </c>
      <c r="E453" s="805">
        <v>45</v>
      </c>
      <c r="F453" s="810"/>
      <c r="G453" s="398"/>
      <c r="H453" s="398"/>
      <c r="I453" s="398"/>
      <c r="J453" s="398"/>
      <c r="K453" s="398"/>
      <c r="L453" s="398"/>
      <c r="M453" s="398"/>
      <c r="N453" s="398"/>
    </row>
    <row r="454" spans="1:14" ht="12.75" customHeight="1">
      <c r="A454" s="811">
        <v>4993511</v>
      </c>
      <c r="B454" s="812" t="s">
        <v>3143</v>
      </c>
      <c r="C454" s="397">
        <v>18288</v>
      </c>
      <c r="D454" s="397">
        <f t="shared" si="6"/>
        <v>12801.599999999999</v>
      </c>
      <c r="E454" s="805">
        <v>45</v>
      </c>
      <c r="F454" s="810"/>
      <c r="G454" s="398"/>
      <c r="H454" s="398"/>
      <c r="I454" s="398"/>
      <c r="J454" s="398"/>
      <c r="K454" s="398"/>
      <c r="L454" s="398"/>
      <c r="M454" s="398"/>
      <c r="N454" s="398"/>
    </row>
    <row r="455" spans="1:14" ht="12.75" customHeight="1">
      <c r="A455" s="811">
        <v>4993582</v>
      </c>
      <c r="B455" s="812" t="s">
        <v>3144</v>
      </c>
      <c r="C455" s="397">
        <v>18288</v>
      </c>
      <c r="D455" s="397">
        <f t="shared" si="6"/>
        <v>12801.599999999999</v>
      </c>
      <c r="E455" s="805">
        <v>45</v>
      </c>
      <c r="F455" s="810"/>
      <c r="G455" s="398"/>
      <c r="H455" s="398"/>
      <c r="I455" s="398"/>
      <c r="J455" s="398"/>
      <c r="K455" s="398"/>
      <c r="L455" s="398"/>
      <c r="M455" s="398"/>
      <c r="N455" s="398"/>
    </row>
    <row r="456" spans="1:14" ht="12.75" customHeight="1">
      <c r="A456" s="409">
        <v>4997022</v>
      </c>
      <c r="B456" s="405" t="s">
        <v>2659</v>
      </c>
      <c r="C456" s="397">
        <v>9488</v>
      </c>
      <c r="D456" s="397">
        <f t="shared" si="6"/>
        <v>6641.5999999999995</v>
      </c>
      <c r="E456" s="381">
        <v>30</v>
      </c>
      <c r="F456" s="395"/>
      <c r="G456" s="398"/>
      <c r="H456" s="398"/>
      <c r="I456" s="398"/>
      <c r="J456" s="398"/>
      <c r="K456" s="398"/>
      <c r="L456" s="398"/>
      <c r="M456" s="398"/>
      <c r="N456" s="398"/>
    </row>
    <row r="457" spans="1:14" ht="12.75" customHeight="1">
      <c r="A457" s="412">
        <v>4993485</v>
      </c>
      <c r="B457" s="412" t="s">
        <v>2314</v>
      </c>
      <c r="C457" s="397">
        <v>8688</v>
      </c>
      <c r="D457" s="397">
        <f t="shared" ref="D457:D520" si="7">C457*(1-$D$6)</f>
        <v>6081.5999999999995</v>
      </c>
      <c r="E457" s="381">
        <v>40</v>
      </c>
      <c r="F457" s="395"/>
      <c r="G457" s="398"/>
      <c r="H457" s="398"/>
      <c r="I457" s="398"/>
      <c r="J457" s="398"/>
      <c r="K457" s="398"/>
      <c r="L457" s="398"/>
      <c r="M457" s="398"/>
      <c r="N457" s="398"/>
    </row>
    <row r="458" spans="1:14" ht="12.75" customHeight="1">
      <c r="A458" s="405">
        <v>4993494</v>
      </c>
      <c r="B458" s="412" t="s">
        <v>2774</v>
      </c>
      <c r="C458" s="397">
        <v>8788</v>
      </c>
      <c r="D458" s="397">
        <f t="shared" si="7"/>
        <v>6151.5999999999995</v>
      </c>
      <c r="E458" s="381">
        <v>50</v>
      </c>
      <c r="F458" s="395"/>
      <c r="G458" s="398"/>
      <c r="H458" s="398"/>
      <c r="I458" s="398"/>
      <c r="J458" s="398"/>
      <c r="K458" s="398"/>
      <c r="L458" s="398"/>
      <c r="M458" s="398"/>
      <c r="N458" s="398"/>
    </row>
    <row r="459" spans="1:14" ht="12.75" customHeight="1">
      <c r="A459" s="405">
        <v>4993191</v>
      </c>
      <c r="B459" s="405" t="s">
        <v>2775</v>
      </c>
      <c r="C459" s="397">
        <v>26388</v>
      </c>
      <c r="D459" s="397">
        <f t="shared" si="7"/>
        <v>18471.599999999999</v>
      </c>
      <c r="E459" s="381">
        <v>50</v>
      </c>
      <c r="F459" s="395"/>
      <c r="G459" s="398"/>
      <c r="H459" s="398"/>
      <c r="I459" s="398"/>
      <c r="J459" s="398"/>
      <c r="K459" s="398"/>
      <c r="L459" s="398"/>
      <c r="M459" s="398"/>
      <c r="N459" s="398"/>
    </row>
    <row r="460" spans="1:14" ht="12.75" customHeight="1">
      <c r="A460" s="405">
        <v>4993190</v>
      </c>
      <c r="B460" s="405" t="s">
        <v>2776</v>
      </c>
      <c r="C460" s="397">
        <v>26388</v>
      </c>
      <c r="D460" s="397">
        <f t="shared" si="7"/>
        <v>18471.599999999999</v>
      </c>
      <c r="E460" s="381">
        <v>50</v>
      </c>
      <c r="F460" s="395"/>
      <c r="G460" s="398"/>
      <c r="H460" s="398"/>
      <c r="I460" s="398"/>
      <c r="J460" s="398"/>
      <c r="K460" s="398"/>
      <c r="L460" s="398"/>
      <c r="M460" s="398"/>
      <c r="N460" s="398"/>
    </row>
    <row r="461" spans="1:14" ht="12.75" customHeight="1">
      <c r="A461" s="411">
        <v>4993067</v>
      </c>
      <c r="B461" s="405" t="s">
        <v>1938</v>
      </c>
      <c r="C461" s="397">
        <v>29088</v>
      </c>
      <c r="D461" s="397">
        <f t="shared" si="7"/>
        <v>20361.599999999999</v>
      </c>
      <c r="E461" s="381">
        <v>60</v>
      </c>
      <c r="F461" s="395"/>
      <c r="G461" s="398"/>
      <c r="H461" s="398"/>
      <c r="I461" s="398"/>
      <c r="J461" s="398"/>
      <c r="K461" s="398"/>
      <c r="L461" s="398"/>
      <c r="M461" s="398"/>
      <c r="N461" s="398"/>
    </row>
    <row r="462" spans="1:14" ht="12.75" customHeight="1">
      <c r="A462" s="411">
        <v>4993073</v>
      </c>
      <c r="B462" s="405" t="s">
        <v>1939</v>
      </c>
      <c r="C462" s="397">
        <v>29088</v>
      </c>
      <c r="D462" s="397">
        <f t="shared" si="7"/>
        <v>20361.599999999999</v>
      </c>
      <c r="E462" s="381">
        <v>60</v>
      </c>
      <c r="F462" s="395"/>
      <c r="G462" s="398"/>
      <c r="H462" s="398"/>
      <c r="I462" s="398"/>
      <c r="J462" s="398"/>
      <c r="K462" s="398"/>
      <c r="L462" s="398"/>
      <c r="M462" s="398"/>
      <c r="N462" s="398"/>
    </row>
    <row r="463" spans="1:14" ht="12.75" customHeight="1">
      <c r="A463" s="411">
        <v>4993066</v>
      </c>
      <c r="B463" s="405" t="s">
        <v>1940</v>
      </c>
      <c r="C463" s="397">
        <v>13088</v>
      </c>
      <c r="D463" s="397">
        <f t="shared" si="7"/>
        <v>9161.5999999999985</v>
      </c>
      <c r="E463" s="381">
        <v>60</v>
      </c>
      <c r="F463" s="395"/>
      <c r="G463" s="398"/>
      <c r="H463" s="398"/>
      <c r="I463" s="398"/>
      <c r="J463" s="398"/>
      <c r="K463" s="398"/>
      <c r="L463" s="398"/>
      <c r="M463" s="398"/>
      <c r="N463" s="398"/>
    </row>
    <row r="464" spans="1:14" ht="12.75" customHeight="1">
      <c r="A464" s="405">
        <v>4993488</v>
      </c>
      <c r="B464" s="412" t="s">
        <v>2315</v>
      </c>
      <c r="C464" s="397">
        <v>15188</v>
      </c>
      <c r="D464" s="397">
        <f t="shared" si="7"/>
        <v>10631.599999999999</v>
      </c>
      <c r="E464" s="381">
        <v>60</v>
      </c>
      <c r="F464" s="395"/>
      <c r="G464" s="398"/>
      <c r="H464" s="398"/>
      <c r="I464" s="398"/>
      <c r="J464" s="398"/>
      <c r="K464" s="398"/>
      <c r="L464" s="398"/>
      <c r="M464" s="398"/>
      <c r="N464" s="398"/>
    </row>
    <row r="465" spans="1:14" ht="12.75" customHeight="1">
      <c r="A465" s="405">
        <v>4993500</v>
      </c>
      <c r="B465" s="412" t="s">
        <v>2156</v>
      </c>
      <c r="C465" s="397">
        <v>21688</v>
      </c>
      <c r="D465" s="397">
        <f t="shared" si="7"/>
        <v>15181.599999999999</v>
      </c>
      <c r="E465" s="381">
        <v>80</v>
      </c>
      <c r="F465" s="395"/>
      <c r="G465" s="398"/>
      <c r="H465" s="398"/>
      <c r="I465" s="398"/>
      <c r="J465" s="398"/>
      <c r="K465" s="398"/>
      <c r="L465" s="398"/>
      <c r="M465" s="398"/>
      <c r="N465" s="398"/>
    </row>
    <row r="466" spans="1:14" ht="12.75" customHeight="1">
      <c r="A466" s="405">
        <v>4993732</v>
      </c>
      <c r="B466" s="412" t="s">
        <v>2157</v>
      </c>
      <c r="C466" s="397">
        <v>11088</v>
      </c>
      <c r="D466" s="397">
        <f t="shared" si="7"/>
        <v>7761.5999999999995</v>
      </c>
      <c r="E466" s="381">
        <v>45</v>
      </c>
      <c r="F466" s="395"/>
      <c r="G466" s="398"/>
      <c r="H466" s="398"/>
      <c r="I466" s="398"/>
      <c r="J466" s="398"/>
      <c r="K466" s="398"/>
      <c r="L466" s="398"/>
      <c r="M466" s="398"/>
      <c r="N466" s="398"/>
    </row>
    <row r="467" spans="1:14" ht="12.75" customHeight="1">
      <c r="A467" s="412">
        <v>4993733</v>
      </c>
      <c r="B467" s="412" t="s">
        <v>2158</v>
      </c>
      <c r="C467" s="397">
        <v>14788</v>
      </c>
      <c r="D467" s="397">
        <f t="shared" si="7"/>
        <v>10351.599999999999</v>
      </c>
      <c r="E467" s="381">
        <v>60</v>
      </c>
      <c r="F467" s="395"/>
      <c r="G467" s="398"/>
      <c r="H467" s="398"/>
      <c r="I467" s="398"/>
      <c r="J467" s="398"/>
      <c r="K467" s="398"/>
      <c r="L467" s="398"/>
      <c r="M467" s="398"/>
      <c r="N467" s="398"/>
    </row>
    <row r="468" spans="1:14" ht="12.75" customHeight="1">
      <c r="A468" s="412">
        <v>4993735</v>
      </c>
      <c r="B468" s="412" t="s">
        <v>2159</v>
      </c>
      <c r="C468" s="397">
        <v>11888</v>
      </c>
      <c r="D468" s="397">
        <f t="shared" si="7"/>
        <v>8321.6</v>
      </c>
      <c r="E468" s="381">
        <v>45</v>
      </c>
      <c r="F468" s="395"/>
      <c r="G468" s="398"/>
      <c r="H468" s="398"/>
      <c r="I468" s="398"/>
      <c r="J468" s="398"/>
      <c r="K468" s="398"/>
      <c r="L468" s="398"/>
      <c r="M468" s="398"/>
      <c r="N468" s="398"/>
    </row>
    <row r="469" spans="1:14" ht="12.75" customHeight="1">
      <c r="A469" s="743">
        <v>4993887</v>
      </c>
      <c r="B469" s="412" t="s">
        <v>2967</v>
      </c>
      <c r="C469" s="397">
        <v>30888</v>
      </c>
      <c r="D469" s="397">
        <f t="shared" si="7"/>
        <v>21621.599999999999</v>
      </c>
      <c r="E469" s="381">
        <v>60</v>
      </c>
      <c r="F469" s="744"/>
      <c r="G469" s="398"/>
      <c r="H469" s="398"/>
      <c r="I469" s="398"/>
      <c r="J469" s="398"/>
      <c r="K469" s="398"/>
      <c r="L469" s="398"/>
      <c r="M469" s="398"/>
      <c r="N469" s="398"/>
    </row>
    <row r="470" spans="1:14" ht="12.75" customHeight="1">
      <c r="A470" s="743">
        <v>4993890</v>
      </c>
      <c r="B470" s="412" t="s">
        <v>2968</v>
      </c>
      <c r="C470" s="397">
        <v>30888</v>
      </c>
      <c r="D470" s="397">
        <f t="shared" si="7"/>
        <v>21621.599999999999</v>
      </c>
      <c r="E470" s="381">
        <v>60</v>
      </c>
      <c r="F470" s="744"/>
      <c r="G470" s="398"/>
      <c r="H470" s="398"/>
      <c r="I470" s="398"/>
      <c r="J470" s="398"/>
      <c r="K470" s="398"/>
      <c r="L470" s="398"/>
      <c r="M470" s="398"/>
      <c r="N470" s="398"/>
    </row>
    <row r="471" spans="1:14" ht="12.75" customHeight="1">
      <c r="A471" s="761">
        <v>4993884</v>
      </c>
      <c r="B471" s="412" t="s">
        <v>2992</v>
      </c>
      <c r="C471" s="397">
        <v>30888</v>
      </c>
      <c r="D471" s="397">
        <f t="shared" si="7"/>
        <v>21621.599999999999</v>
      </c>
      <c r="E471" s="381">
        <v>60</v>
      </c>
      <c r="F471" s="750"/>
      <c r="G471" s="398"/>
      <c r="H471" s="398"/>
      <c r="I471" s="398"/>
      <c r="J471" s="398"/>
      <c r="K471" s="398"/>
      <c r="L471" s="398"/>
      <c r="M471" s="398"/>
      <c r="N471" s="398"/>
    </row>
    <row r="472" spans="1:14" ht="12.75" customHeight="1">
      <c r="A472" s="762">
        <v>4993885</v>
      </c>
      <c r="B472" s="412" t="s">
        <v>2993</v>
      </c>
      <c r="C472" s="397">
        <v>30888</v>
      </c>
      <c r="D472" s="397">
        <f t="shared" si="7"/>
        <v>21621.599999999999</v>
      </c>
      <c r="E472" s="381">
        <v>60</v>
      </c>
      <c r="F472" s="750"/>
      <c r="G472" s="398"/>
      <c r="H472" s="398"/>
      <c r="I472" s="398"/>
      <c r="J472" s="398"/>
      <c r="K472" s="398"/>
      <c r="L472" s="398"/>
      <c r="M472" s="398"/>
      <c r="N472" s="398"/>
    </row>
    <row r="473" spans="1:14" ht="12.75" customHeight="1">
      <c r="A473" s="761">
        <v>4993886</v>
      </c>
      <c r="B473" s="412" t="s">
        <v>2994</v>
      </c>
      <c r="C473" s="397">
        <v>30888</v>
      </c>
      <c r="D473" s="397">
        <f t="shared" si="7"/>
        <v>21621.599999999999</v>
      </c>
      <c r="E473" s="381">
        <v>60</v>
      </c>
      <c r="F473" s="750"/>
      <c r="G473" s="398"/>
      <c r="H473" s="398"/>
      <c r="I473" s="398"/>
      <c r="J473" s="398"/>
      <c r="K473" s="398"/>
      <c r="L473" s="398"/>
      <c r="M473" s="398"/>
      <c r="N473" s="398"/>
    </row>
    <row r="474" spans="1:14" ht="12.75" customHeight="1">
      <c r="A474" s="761">
        <v>4993888</v>
      </c>
      <c r="B474" s="412" t="s">
        <v>2995</v>
      </c>
      <c r="C474" s="397">
        <v>30888</v>
      </c>
      <c r="D474" s="397">
        <f t="shared" si="7"/>
        <v>21621.599999999999</v>
      </c>
      <c r="E474" s="381">
        <v>60</v>
      </c>
      <c r="F474" s="750"/>
      <c r="G474" s="398"/>
      <c r="H474" s="398"/>
      <c r="I474" s="398"/>
      <c r="J474" s="398"/>
      <c r="K474" s="398"/>
      <c r="L474" s="398"/>
      <c r="M474" s="398"/>
      <c r="N474" s="398"/>
    </row>
    <row r="475" spans="1:14" ht="12.75" customHeight="1">
      <c r="A475" s="761">
        <v>4993889</v>
      </c>
      <c r="B475" s="412" t="s">
        <v>2996</v>
      </c>
      <c r="C475" s="397">
        <v>30888</v>
      </c>
      <c r="D475" s="397">
        <f t="shared" si="7"/>
        <v>21621.599999999999</v>
      </c>
      <c r="E475" s="381">
        <v>60</v>
      </c>
      <c r="F475" s="750"/>
      <c r="G475" s="398"/>
      <c r="H475" s="398"/>
      <c r="I475" s="398"/>
      <c r="J475" s="398"/>
      <c r="K475" s="398"/>
      <c r="L475" s="398"/>
      <c r="M475" s="398"/>
      <c r="N475" s="398"/>
    </row>
    <row r="476" spans="1:14" ht="12.75" customHeight="1">
      <c r="A476" s="761">
        <v>4993891</v>
      </c>
      <c r="B476" s="412" t="s">
        <v>2997</v>
      </c>
      <c r="C476" s="397">
        <v>30888</v>
      </c>
      <c r="D476" s="397">
        <f t="shared" si="7"/>
        <v>21621.599999999999</v>
      </c>
      <c r="E476" s="381">
        <v>60</v>
      </c>
      <c r="F476" s="750"/>
      <c r="G476" s="398"/>
      <c r="H476" s="398"/>
      <c r="I476" s="398"/>
      <c r="J476" s="398"/>
      <c r="K476" s="398"/>
      <c r="L476" s="398"/>
      <c r="M476" s="398"/>
      <c r="N476" s="398"/>
    </row>
    <row r="477" spans="1:14" ht="12.75" customHeight="1">
      <c r="A477" s="761">
        <v>4993561</v>
      </c>
      <c r="B477" s="412" t="s">
        <v>2998</v>
      </c>
      <c r="C477" s="397">
        <v>30888</v>
      </c>
      <c r="D477" s="397">
        <f t="shared" si="7"/>
        <v>21621.599999999999</v>
      </c>
      <c r="E477" s="381">
        <v>60</v>
      </c>
      <c r="F477" s="750"/>
      <c r="G477" s="398"/>
      <c r="H477" s="398"/>
      <c r="I477" s="398"/>
      <c r="J477" s="398"/>
      <c r="K477" s="398"/>
      <c r="L477" s="398"/>
      <c r="M477" s="398"/>
      <c r="N477" s="398"/>
    </row>
    <row r="478" spans="1:14">
      <c r="A478" s="412">
        <v>4993892</v>
      </c>
      <c r="B478" s="412" t="s">
        <v>2696</v>
      </c>
      <c r="C478" s="397">
        <v>32088</v>
      </c>
      <c r="D478" s="397">
        <f t="shared" si="7"/>
        <v>22461.599999999999</v>
      </c>
      <c r="E478" s="381">
        <v>60</v>
      </c>
      <c r="F478" s="395"/>
      <c r="G478" s="398"/>
      <c r="H478" s="398"/>
      <c r="I478" s="398"/>
      <c r="J478" s="398"/>
      <c r="K478" s="398"/>
      <c r="L478" s="398"/>
      <c r="M478" s="398"/>
      <c r="N478" s="398"/>
    </row>
    <row r="479" spans="1:14">
      <c r="A479" s="749">
        <v>4993898</v>
      </c>
      <c r="B479" s="412" t="s">
        <v>2972</v>
      </c>
      <c r="C479" s="397">
        <v>32088</v>
      </c>
      <c r="D479" s="397">
        <f t="shared" si="7"/>
        <v>22461.599999999999</v>
      </c>
      <c r="E479" s="381">
        <v>60</v>
      </c>
      <c r="F479" s="750"/>
      <c r="G479" s="398"/>
      <c r="H479" s="398"/>
      <c r="I479" s="398"/>
      <c r="J479" s="398"/>
      <c r="K479" s="398"/>
      <c r="L479" s="398"/>
      <c r="M479" s="398"/>
      <c r="N479" s="398"/>
    </row>
    <row r="480" spans="1:14">
      <c r="A480" s="749">
        <v>4993897</v>
      </c>
      <c r="B480" s="412" t="s">
        <v>2973</v>
      </c>
      <c r="C480" s="397">
        <v>32088</v>
      </c>
      <c r="D480" s="397">
        <f t="shared" si="7"/>
        <v>22461.599999999999</v>
      </c>
      <c r="E480" s="381">
        <v>60</v>
      </c>
      <c r="F480" s="750"/>
      <c r="G480" s="398"/>
      <c r="H480" s="398"/>
      <c r="I480" s="398"/>
      <c r="J480" s="398"/>
      <c r="K480" s="398"/>
      <c r="L480" s="398"/>
      <c r="M480" s="398"/>
      <c r="N480" s="398"/>
    </row>
    <row r="481" spans="1:14">
      <c r="A481" s="792">
        <v>4993895</v>
      </c>
      <c r="B481" s="787" t="s">
        <v>3080</v>
      </c>
      <c r="C481" s="397">
        <v>32088</v>
      </c>
      <c r="D481" s="397">
        <f t="shared" si="7"/>
        <v>22461.599999999999</v>
      </c>
      <c r="E481" s="381">
        <v>60</v>
      </c>
      <c r="F481" s="791"/>
      <c r="G481" s="398"/>
      <c r="H481" s="398"/>
      <c r="I481" s="398"/>
      <c r="J481" s="398"/>
      <c r="K481" s="398"/>
      <c r="L481" s="398"/>
      <c r="M481" s="398"/>
      <c r="N481" s="398"/>
    </row>
    <row r="482" spans="1:14">
      <c r="A482" s="792">
        <v>4993893</v>
      </c>
      <c r="B482" s="787" t="s">
        <v>3081</v>
      </c>
      <c r="C482" s="397">
        <v>32088</v>
      </c>
      <c r="D482" s="397">
        <f t="shared" si="7"/>
        <v>22461.599999999999</v>
      </c>
      <c r="E482" s="381">
        <v>60</v>
      </c>
      <c r="F482" s="791"/>
      <c r="G482" s="398"/>
      <c r="H482" s="398"/>
      <c r="I482" s="398"/>
      <c r="J482" s="398"/>
      <c r="K482" s="398"/>
      <c r="L482" s="398"/>
      <c r="M482" s="398"/>
      <c r="N482" s="398"/>
    </row>
    <row r="483" spans="1:14">
      <c r="A483" s="792">
        <v>4993894</v>
      </c>
      <c r="B483" s="787" t="s">
        <v>3082</v>
      </c>
      <c r="C483" s="397">
        <v>32088</v>
      </c>
      <c r="D483" s="397">
        <f t="shared" si="7"/>
        <v>22461.599999999999</v>
      </c>
      <c r="E483" s="381">
        <v>60</v>
      </c>
      <c r="F483" s="791"/>
      <c r="G483" s="398"/>
      <c r="H483" s="398"/>
      <c r="I483" s="398"/>
      <c r="J483" s="398"/>
      <c r="K483" s="398"/>
      <c r="L483" s="398"/>
      <c r="M483" s="398"/>
      <c r="N483" s="398"/>
    </row>
    <row r="484" spans="1:14">
      <c r="A484" s="792">
        <v>4993896</v>
      </c>
      <c r="B484" s="787" t="s">
        <v>3083</v>
      </c>
      <c r="C484" s="397">
        <v>32088</v>
      </c>
      <c r="D484" s="397">
        <f t="shared" si="7"/>
        <v>22461.599999999999</v>
      </c>
      <c r="E484" s="381">
        <v>60</v>
      </c>
      <c r="F484" s="791"/>
      <c r="G484" s="398"/>
      <c r="H484" s="398"/>
      <c r="I484" s="398"/>
      <c r="J484" s="398"/>
      <c r="K484" s="398"/>
      <c r="L484" s="398"/>
      <c r="M484" s="398"/>
      <c r="N484" s="398"/>
    </row>
    <row r="485" spans="1:14">
      <c r="A485" s="792">
        <v>4993899</v>
      </c>
      <c r="B485" s="787" t="s">
        <v>3084</v>
      </c>
      <c r="C485" s="397">
        <v>32088</v>
      </c>
      <c r="D485" s="397">
        <f t="shared" si="7"/>
        <v>22461.599999999999</v>
      </c>
      <c r="E485" s="381">
        <v>60</v>
      </c>
      <c r="F485" s="791"/>
      <c r="G485" s="398"/>
      <c r="H485" s="398"/>
      <c r="I485" s="398"/>
      <c r="J485" s="398"/>
      <c r="K485" s="398"/>
      <c r="L485" s="398"/>
      <c r="M485" s="398"/>
      <c r="N485" s="398"/>
    </row>
    <row r="486" spans="1:14">
      <c r="A486" s="793">
        <v>4993562</v>
      </c>
      <c r="B486" s="787" t="s">
        <v>3085</v>
      </c>
      <c r="C486" s="397">
        <v>32088</v>
      </c>
      <c r="D486" s="397">
        <f t="shared" si="7"/>
        <v>22461.599999999999</v>
      </c>
      <c r="E486" s="381">
        <v>60</v>
      </c>
      <c r="F486" s="791"/>
      <c r="G486" s="398"/>
      <c r="H486" s="398"/>
      <c r="I486" s="398"/>
      <c r="J486" s="398"/>
      <c r="K486" s="398"/>
      <c r="L486" s="398"/>
      <c r="M486" s="398"/>
      <c r="N486" s="398"/>
    </row>
    <row r="487" spans="1:14" ht="12.75" customHeight="1">
      <c r="A487" s="405">
        <v>4993124</v>
      </c>
      <c r="B487" s="405" t="s">
        <v>679</v>
      </c>
      <c r="C487" s="397">
        <v>36088</v>
      </c>
      <c r="D487" s="397">
        <f t="shared" si="7"/>
        <v>25261.599999999999</v>
      </c>
      <c r="E487" s="381">
        <v>90</v>
      </c>
      <c r="F487" s="395"/>
      <c r="G487" s="398"/>
      <c r="H487" s="398"/>
      <c r="I487" s="398"/>
      <c r="J487" s="398"/>
      <c r="K487" s="398"/>
      <c r="L487" s="398"/>
      <c r="M487" s="398"/>
      <c r="N487" s="398"/>
    </row>
    <row r="488" spans="1:14" ht="12.75" customHeight="1">
      <c r="A488" s="405">
        <v>4993123</v>
      </c>
      <c r="B488" s="405" t="s">
        <v>678</v>
      </c>
      <c r="C488" s="397">
        <v>36088</v>
      </c>
      <c r="D488" s="397">
        <f t="shared" si="7"/>
        <v>25261.599999999999</v>
      </c>
      <c r="E488" s="381">
        <v>90</v>
      </c>
      <c r="F488" s="395"/>
      <c r="G488" s="398"/>
      <c r="H488" s="398"/>
      <c r="I488" s="398"/>
      <c r="J488" s="398"/>
      <c r="K488" s="398"/>
      <c r="L488" s="398"/>
      <c r="M488" s="398"/>
      <c r="N488" s="398"/>
    </row>
    <row r="489" spans="1:14" ht="12.75" customHeight="1">
      <c r="A489" s="412">
        <v>4993208</v>
      </c>
      <c r="B489" s="412" t="s">
        <v>682</v>
      </c>
      <c r="C489" s="397">
        <v>36088</v>
      </c>
      <c r="D489" s="397">
        <f t="shared" si="7"/>
        <v>25261.599999999999</v>
      </c>
      <c r="E489" s="381">
        <v>90</v>
      </c>
      <c r="F489" s="395"/>
      <c r="G489" s="398"/>
      <c r="H489" s="398"/>
      <c r="I489" s="398"/>
      <c r="J489" s="398"/>
      <c r="K489" s="398"/>
      <c r="L489" s="398"/>
      <c r="M489" s="398"/>
      <c r="N489" s="398"/>
    </row>
    <row r="490" spans="1:14" ht="12.75" customHeight="1">
      <c r="A490" s="412">
        <v>4993210</v>
      </c>
      <c r="B490" s="412" t="s">
        <v>684</v>
      </c>
      <c r="C490" s="397">
        <v>36088</v>
      </c>
      <c r="D490" s="397">
        <f t="shared" si="7"/>
        <v>25261.599999999999</v>
      </c>
      <c r="E490" s="381">
        <v>90</v>
      </c>
      <c r="F490" s="395"/>
      <c r="G490" s="398"/>
      <c r="H490" s="398"/>
      <c r="I490" s="398"/>
      <c r="J490" s="398"/>
      <c r="K490" s="398"/>
      <c r="L490" s="398"/>
      <c r="M490" s="398"/>
      <c r="N490" s="398"/>
    </row>
    <row r="491" spans="1:14" ht="12.75" customHeight="1">
      <c r="A491" s="405">
        <v>4993576</v>
      </c>
      <c r="B491" s="405" t="s">
        <v>2773</v>
      </c>
      <c r="C491" s="397">
        <v>36088</v>
      </c>
      <c r="D491" s="397">
        <f t="shared" si="7"/>
        <v>25261.599999999999</v>
      </c>
      <c r="E491" s="381">
        <v>90</v>
      </c>
      <c r="F491" s="395"/>
      <c r="G491" s="398"/>
      <c r="H491" s="398"/>
      <c r="I491" s="398"/>
      <c r="J491" s="398"/>
      <c r="K491" s="398"/>
      <c r="L491" s="398"/>
      <c r="M491" s="398"/>
      <c r="N491" s="398"/>
    </row>
    <row r="492" spans="1:14" ht="12.75" customHeight="1">
      <c r="A492" s="412">
        <v>4993209</v>
      </c>
      <c r="B492" s="412" t="s">
        <v>683</v>
      </c>
      <c r="C492" s="397">
        <v>36088</v>
      </c>
      <c r="D492" s="397">
        <f t="shared" si="7"/>
        <v>25261.599999999999</v>
      </c>
      <c r="E492" s="381">
        <v>90</v>
      </c>
      <c r="F492" s="395"/>
      <c r="G492" s="398"/>
      <c r="H492" s="398"/>
      <c r="I492" s="398"/>
      <c r="J492" s="398"/>
      <c r="K492" s="398"/>
      <c r="L492" s="398"/>
      <c r="M492" s="398"/>
      <c r="N492" s="398"/>
    </row>
    <row r="493" spans="1:14" ht="12.75" customHeight="1">
      <c r="A493" s="405">
        <v>4993125</v>
      </c>
      <c r="B493" s="405" t="s">
        <v>680</v>
      </c>
      <c r="C493" s="397">
        <v>36088</v>
      </c>
      <c r="D493" s="397">
        <f t="shared" si="7"/>
        <v>25261.599999999999</v>
      </c>
      <c r="E493" s="381">
        <v>90</v>
      </c>
      <c r="F493" s="395"/>
      <c r="G493" s="398"/>
      <c r="H493" s="398"/>
      <c r="I493" s="398"/>
      <c r="J493" s="398"/>
      <c r="K493" s="398"/>
      <c r="L493" s="398"/>
      <c r="M493" s="398"/>
      <c r="N493" s="398"/>
    </row>
    <row r="494" spans="1:14" ht="12.75" customHeight="1">
      <c r="A494" s="629">
        <v>4993137</v>
      </c>
      <c r="B494" s="629" t="s">
        <v>681</v>
      </c>
      <c r="C494" s="397">
        <v>36088</v>
      </c>
      <c r="D494" s="397">
        <f t="shared" si="7"/>
        <v>25261.599999999999</v>
      </c>
      <c r="E494" s="381">
        <v>90</v>
      </c>
      <c r="F494" s="544"/>
      <c r="G494" s="398"/>
      <c r="H494" s="398"/>
      <c r="I494" s="398"/>
      <c r="J494" s="398"/>
      <c r="K494" s="398"/>
      <c r="L494" s="398"/>
      <c r="M494" s="398"/>
      <c r="N494" s="398"/>
    </row>
    <row r="495" spans="1:14" ht="12.75" customHeight="1">
      <c r="A495" s="412">
        <v>4993240</v>
      </c>
      <c r="B495" s="412" t="s">
        <v>685</v>
      </c>
      <c r="C495" s="397">
        <v>36088</v>
      </c>
      <c r="D495" s="397">
        <f t="shared" si="7"/>
        <v>25261.599999999999</v>
      </c>
      <c r="E495" s="381">
        <v>90</v>
      </c>
      <c r="F495" s="395"/>
      <c r="G495" s="398"/>
      <c r="H495" s="398"/>
      <c r="I495" s="398"/>
      <c r="J495" s="398"/>
      <c r="K495" s="398"/>
      <c r="L495" s="398"/>
      <c r="M495" s="398"/>
      <c r="N495" s="398"/>
    </row>
    <row r="496" spans="1:14" ht="12.75" customHeight="1">
      <c r="A496" s="514">
        <v>4993909</v>
      </c>
      <c r="B496" s="692" t="s">
        <v>2862</v>
      </c>
      <c r="C496" s="397">
        <v>32888</v>
      </c>
      <c r="D496" s="397">
        <f t="shared" si="7"/>
        <v>23021.599999999999</v>
      </c>
      <c r="E496" s="381">
        <v>60</v>
      </c>
      <c r="F496" s="395"/>
      <c r="G496" s="398"/>
      <c r="H496" s="398"/>
      <c r="I496" s="398"/>
      <c r="J496" s="398"/>
      <c r="K496" s="398"/>
      <c r="L496" s="398"/>
      <c r="M496" s="398"/>
      <c r="N496" s="398"/>
    </row>
    <row r="497" spans="1:14" ht="12.75" customHeight="1">
      <c r="A497" s="514">
        <v>4993908</v>
      </c>
      <c r="B497" s="692" t="s">
        <v>2865</v>
      </c>
      <c r="C497" s="397">
        <v>32888</v>
      </c>
      <c r="D497" s="397">
        <f t="shared" si="7"/>
        <v>23021.599999999999</v>
      </c>
      <c r="E497" s="381">
        <v>60</v>
      </c>
      <c r="F497" s="395"/>
      <c r="G497" s="398"/>
      <c r="H497" s="398"/>
      <c r="I497" s="398"/>
      <c r="J497" s="398"/>
      <c r="K497" s="398"/>
      <c r="L497" s="398"/>
      <c r="M497" s="398"/>
      <c r="N497" s="398"/>
    </row>
    <row r="498" spans="1:14" ht="12.75" customHeight="1">
      <c r="A498" s="514">
        <v>4993912</v>
      </c>
      <c r="B498" s="692" t="s">
        <v>2864</v>
      </c>
      <c r="C498" s="397">
        <v>32888</v>
      </c>
      <c r="D498" s="397">
        <f t="shared" si="7"/>
        <v>23021.599999999999</v>
      </c>
      <c r="E498" s="381">
        <v>60</v>
      </c>
      <c r="F498" s="395"/>
      <c r="G498" s="398"/>
      <c r="H498" s="398"/>
      <c r="I498" s="398"/>
      <c r="J498" s="398"/>
      <c r="K498" s="398"/>
      <c r="L498" s="398"/>
      <c r="M498" s="398"/>
      <c r="N498" s="398"/>
    </row>
    <row r="499" spans="1:14" ht="12.75" customHeight="1">
      <c r="A499" s="514">
        <v>4993914</v>
      </c>
      <c r="B499" s="692" t="s">
        <v>2863</v>
      </c>
      <c r="C499" s="397">
        <v>32888</v>
      </c>
      <c r="D499" s="397">
        <f t="shared" si="7"/>
        <v>23021.599999999999</v>
      </c>
      <c r="E499" s="381">
        <v>60</v>
      </c>
      <c r="F499" s="395"/>
      <c r="G499" s="398"/>
      <c r="H499" s="398"/>
      <c r="I499" s="398"/>
      <c r="J499" s="398"/>
      <c r="K499" s="398"/>
      <c r="L499" s="398"/>
      <c r="M499" s="398"/>
      <c r="N499" s="398"/>
    </row>
    <row r="500" spans="1:14" ht="12.75" customHeight="1">
      <c r="A500" s="514">
        <v>4993915</v>
      </c>
      <c r="B500" s="692" t="s">
        <v>2866</v>
      </c>
      <c r="C500" s="397">
        <v>32888</v>
      </c>
      <c r="D500" s="397">
        <f t="shared" si="7"/>
        <v>23021.599999999999</v>
      </c>
      <c r="E500" s="381">
        <v>60</v>
      </c>
      <c r="F500" s="395"/>
      <c r="G500" s="398"/>
      <c r="H500" s="398"/>
      <c r="I500" s="398"/>
      <c r="J500" s="398"/>
      <c r="K500" s="398"/>
      <c r="L500" s="398"/>
      <c r="M500" s="398"/>
      <c r="N500" s="398"/>
    </row>
    <row r="501" spans="1:14" ht="12.75" customHeight="1">
      <c r="A501" s="514">
        <v>4993911</v>
      </c>
      <c r="B501" s="695" t="s">
        <v>2903</v>
      </c>
      <c r="C501" s="397">
        <v>32888</v>
      </c>
      <c r="D501" s="397">
        <f t="shared" si="7"/>
        <v>23021.599999999999</v>
      </c>
      <c r="E501" s="381">
        <v>60</v>
      </c>
      <c r="F501" s="709"/>
      <c r="G501" s="398"/>
      <c r="H501" s="398"/>
      <c r="I501" s="398"/>
      <c r="J501" s="398"/>
      <c r="K501" s="398"/>
      <c r="L501" s="398"/>
      <c r="M501" s="398"/>
      <c r="N501" s="398"/>
    </row>
    <row r="502" spans="1:14" ht="12.75" customHeight="1">
      <c r="A502" s="405">
        <v>4993121</v>
      </c>
      <c r="B502" s="412" t="s">
        <v>569</v>
      </c>
      <c r="C502" s="397">
        <v>19388</v>
      </c>
      <c r="D502" s="397">
        <f t="shared" si="7"/>
        <v>13571.599999999999</v>
      </c>
      <c r="E502" s="381">
        <v>45</v>
      </c>
      <c r="F502" s="395"/>
      <c r="G502" s="398"/>
      <c r="H502" s="398"/>
      <c r="I502" s="398"/>
      <c r="J502" s="398"/>
      <c r="K502" s="398"/>
      <c r="L502" s="398"/>
      <c r="M502" s="398"/>
      <c r="N502" s="398"/>
    </row>
    <row r="503" spans="1:14" ht="12.75" customHeight="1">
      <c r="A503" s="405">
        <v>4993120</v>
      </c>
      <c r="B503" s="412" t="s">
        <v>568</v>
      </c>
      <c r="C503" s="397">
        <v>19388</v>
      </c>
      <c r="D503" s="397">
        <f t="shared" si="7"/>
        <v>13571.599999999999</v>
      </c>
      <c r="E503" s="381">
        <v>45</v>
      </c>
      <c r="F503" s="395"/>
      <c r="G503" s="398"/>
      <c r="H503" s="398"/>
      <c r="I503" s="398"/>
      <c r="J503" s="398"/>
      <c r="K503" s="398"/>
      <c r="L503" s="398"/>
      <c r="M503" s="398"/>
      <c r="N503" s="398"/>
    </row>
    <row r="504" spans="1:14" ht="12.75" customHeight="1">
      <c r="A504" s="405">
        <v>4993205</v>
      </c>
      <c r="B504" s="412" t="s">
        <v>572</v>
      </c>
      <c r="C504" s="397">
        <v>19388</v>
      </c>
      <c r="D504" s="397">
        <f t="shared" si="7"/>
        <v>13571.599999999999</v>
      </c>
      <c r="E504" s="381">
        <v>45</v>
      </c>
      <c r="F504" s="395"/>
      <c r="G504" s="398"/>
      <c r="H504" s="398"/>
      <c r="I504" s="398"/>
      <c r="J504" s="398"/>
      <c r="K504" s="398"/>
      <c r="L504" s="398"/>
      <c r="M504" s="398"/>
      <c r="N504" s="398"/>
    </row>
    <row r="505" spans="1:14" ht="12.75" customHeight="1">
      <c r="A505" s="405">
        <v>4993207</v>
      </c>
      <c r="B505" s="412" t="s">
        <v>574</v>
      </c>
      <c r="C505" s="397">
        <v>19388</v>
      </c>
      <c r="D505" s="397">
        <f t="shared" si="7"/>
        <v>13571.599999999999</v>
      </c>
      <c r="E505" s="381">
        <v>45</v>
      </c>
      <c r="F505" s="395"/>
      <c r="G505" s="398"/>
      <c r="H505" s="398"/>
      <c r="I505" s="398"/>
      <c r="J505" s="398"/>
      <c r="K505" s="398"/>
      <c r="L505" s="398"/>
      <c r="M505" s="398"/>
      <c r="N505" s="398"/>
    </row>
    <row r="506" spans="1:14" ht="12.75" customHeight="1">
      <c r="A506" s="405">
        <v>4993544</v>
      </c>
      <c r="B506" s="412" t="s">
        <v>2038</v>
      </c>
      <c r="C506" s="397">
        <v>19388</v>
      </c>
      <c r="D506" s="397">
        <f t="shared" si="7"/>
        <v>13571.599999999999</v>
      </c>
      <c r="E506" s="381">
        <v>45</v>
      </c>
      <c r="F506" s="395"/>
      <c r="G506" s="398"/>
      <c r="H506" s="398"/>
      <c r="I506" s="398"/>
      <c r="J506" s="398"/>
      <c r="K506" s="398"/>
      <c r="L506" s="398"/>
      <c r="M506" s="398"/>
      <c r="N506" s="398"/>
    </row>
    <row r="507" spans="1:14" ht="12.75" customHeight="1">
      <c r="A507" s="405">
        <v>4993206</v>
      </c>
      <c r="B507" s="412" t="s">
        <v>573</v>
      </c>
      <c r="C507" s="397">
        <v>19388</v>
      </c>
      <c r="D507" s="397">
        <f t="shared" si="7"/>
        <v>13571.599999999999</v>
      </c>
      <c r="E507" s="381">
        <v>45</v>
      </c>
      <c r="F507" s="395"/>
      <c r="G507" s="398"/>
      <c r="H507" s="398"/>
      <c r="I507" s="398"/>
      <c r="J507" s="398"/>
      <c r="K507" s="398"/>
      <c r="L507" s="398"/>
      <c r="M507" s="398"/>
      <c r="N507" s="398"/>
    </row>
    <row r="508" spans="1:14" ht="12.75" customHeight="1">
      <c r="A508" s="405">
        <v>4993122</v>
      </c>
      <c r="B508" s="412" t="s">
        <v>570</v>
      </c>
      <c r="C508" s="397">
        <v>19388</v>
      </c>
      <c r="D508" s="397">
        <f t="shared" si="7"/>
        <v>13571.599999999999</v>
      </c>
      <c r="E508" s="381">
        <v>45</v>
      </c>
      <c r="F508" s="395"/>
      <c r="G508" s="398"/>
      <c r="H508" s="398"/>
      <c r="I508" s="398"/>
      <c r="J508" s="398"/>
      <c r="K508" s="398"/>
      <c r="L508" s="398"/>
      <c r="M508" s="398"/>
      <c r="N508" s="398"/>
    </row>
    <row r="509" spans="1:14" ht="12.75" customHeight="1">
      <c r="A509" s="405">
        <v>4993136</v>
      </c>
      <c r="B509" s="412" t="s">
        <v>571</v>
      </c>
      <c r="C509" s="397">
        <v>19388</v>
      </c>
      <c r="D509" s="397">
        <f t="shared" si="7"/>
        <v>13571.599999999999</v>
      </c>
      <c r="E509" s="381">
        <v>45</v>
      </c>
      <c r="F509" s="395"/>
      <c r="G509" s="398"/>
      <c r="H509" s="398"/>
      <c r="I509" s="398"/>
      <c r="J509" s="398"/>
      <c r="K509" s="398"/>
      <c r="L509" s="398"/>
      <c r="M509" s="398"/>
      <c r="N509" s="398"/>
    </row>
    <row r="510" spans="1:14" ht="12.75" customHeight="1">
      <c r="A510" s="405">
        <v>4993239</v>
      </c>
      <c r="B510" s="412" t="s">
        <v>575</v>
      </c>
      <c r="C510" s="397">
        <v>19388</v>
      </c>
      <c r="D510" s="397">
        <f t="shared" si="7"/>
        <v>13571.599999999999</v>
      </c>
      <c r="E510" s="381">
        <v>45</v>
      </c>
      <c r="F510" s="395"/>
      <c r="G510" s="398"/>
      <c r="H510" s="398"/>
      <c r="I510" s="398"/>
      <c r="J510" s="398"/>
      <c r="K510" s="398"/>
      <c r="L510" s="398"/>
      <c r="M510" s="398"/>
      <c r="N510" s="398"/>
    </row>
    <row r="511" spans="1:14" ht="12.75" customHeight="1">
      <c r="A511" s="405">
        <v>4993109</v>
      </c>
      <c r="B511" s="405" t="s">
        <v>1203</v>
      </c>
      <c r="C511" s="397">
        <v>22088</v>
      </c>
      <c r="D511" s="397">
        <f t="shared" si="7"/>
        <v>15461.599999999999</v>
      </c>
      <c r="E511" s="381">
        <v>45</v>
      </c>
      <c r="F511" s="395"/>
      <c r="G511" s="398"/>
      <c r="H511" s="398"/>
      <c r="I511" s="398"/>
      <c r="J511" s="398"/>
      <c r="K511" s="398"/>
      <c r="L511" s="398"/>
      <c r="M511" s="398"/>
      <c r="N511" s="398"/>
    </row>
    <row r="512" spans="1:14" ht="12.75" customHeight="1">
      <c r="A512" s="405">
        <v>4993108</v>
      </c>
      <c r="B512" s="405" t="s">
        <v>1209</v>
      </c>
      <c r="C512" s="397">
        <v>22088</v>
      </c>
      <c r="D512" s="397">
        <f t="shared" si="7"/>
        <v>15461.599999999999</v>
      </c>
      <c r="E512" s="381">
        <v>45</v>
      </c>
      <c r="F512" s="395"/>
      <c r="G512" s="398"/>
      <c r="H512" s="398"/>
      <c r="I512" s="398"/>
      <c r="J512" s="398"/>
      <c r="K512" s="398"/>
      <c r="L512" s="398"/>
      <c r="M512" s="398"/>
      <c r="N512" s="398"/>
    </row>
    <row r="513" spans="1:14" ht="12.75" customHeight="1">
      <c r="A513" s="405">
        <v>4993235</v>
      </c>
      <c r="B513" s="405" t="s">
        <v>1235</v>
      </c>
      <c r="C513" s="397">
        <v>22088</v>
      </c>
      <c r="D513" s="397">
        <f t="shared" si="7"/>
        <v>15461.599999999999</v>
      </c>
      <c r="E513" s="381">
        <v>45</v>
      </c>
      <c r="F513" s="395"/>
      <c r="G513" s="398"/>
      <c r="H513" s="398"/>
      <c r="I513" s="398"/>
      <c r="J513" s="398"/>
      <c r="K513" s="398"/>
      <c r="L513" s="398"/>
      <c r="M513" s="398"/>
      <c r="N513" s="398"/>
    </row>
    <row r="514" spans="1:14" ht="12.75" customHeight="1">
      <c r="A514" s="405">
        <v>4993192</v>
      </c>
      <c r="B514" s="405" t="s">
        <v>1204</v>
      </c>
      <c r="C514" s="397">
        <v>22088</v>
      </c>
      <c r="D514" s="397">
        <f t="shared" si="7"/>
        <v>15461.599999999999</v>
      </c>
      <c r="E514" s="381">
        <v>45</v>
      </c>
      <c r="F514" s="395"/>
      <c r="G514" s="398"/>
      <c r="H514" s="398"/>
      <c r="I514" s="398"/>
      <c r="J514" s="398"/>
      <c r="K514" s="398"/>
      <c r="L514" s="398"/>
      <c r="M514" s="398"/>
      <c r="N514" s="398"/>
    </row>
    <row r="515" spans="1:14" ht="12.75" customHeight="1">
      <c r="A515" s="405">
        <v>4993194</v>
      </c>
      <c r="B515" s="405" t="s">
        <v>1236</v>
      </c>
      <c r="C515" s="397">
        <v>22088</v>
      </c>
      <c r="D515" s="397">
        <f t="shared" si="7"/>
        <v>15461.599999999999</v>
      </c>
      <c r="E515" s="381">
        <v>45</v>
      </c>
      <c r="F515" s="395"/>
      <c r="G515" s="398"/>
      <c r="H515" s="398"/>
      <c r="I515" s="398"/>
      <c r="J515" s="398"/>
      <c r="K515" s="398"/>
      <c r="L515" s="398"/>
      <c r="M515" s="398"/>
      <c r="N515" s="398"/>
    </row>
    <row r="516" spans="1:14" ht="12.75" customHeight="1">
      <c r="A516" s="405">
        <v>4993545</v>
      </c>
      <c r="B516" s="405" t="s">
        <v>1848</v>
      </c>
      <c r="C516" s="397">
        <v>22088</v>
      </c>
      <c r="D516" s="397">
        <f t="shared" si="7"/>
        <v>15461.599999999999</v>
      </c>
      <c r="E516" s="381">
        <v>45</v>
      </c>
      <c r="F516" s="395"/>
      <c r="G516" s="398"/>
      <c r="H516" s="398"/>
      <c r="I516" s="398"/>
      <c r="J516" s="398"/>
      <c r="K516" s="398"/>
      <c r="L516" s="398"/>
      <c r="M516" s="398"/>
      <c r="N516" s="398"/>
    </row>
    <row r="517" spans="1:14" ht="12.75" customHeight="1">
      <c r="A517" s="405">
        <v>4993193</v>
      </c>
      <c r="B517" s="405" t="s">
        <v>1237</v>
      </c>
      <c r="C517" s="397">
        <v>22088</v>
      </c>
      <c r="D517" s="397">
        <f t="shared" si="7"/>
        <v>15461.599999999999</v>
      </c>
      <c r="E517" s="381">
        <v>45</v>
      </c>
      <c r="F517" s="395"/>
      <c r="G517" s="398"/>
      <c r="H517" s="398"/>
      <c r="I517" s="398"/>
      <c r="J517" s="398"/>
      <c r="K517" s="398"/>
      <c r="L517" s="398"/>
      <c r="M517" s="398"/>
      <c r="N517" s="398"/>
    </row>
    <row r="518" spans="1:14" ht="12.75" customHeight="1">
      <c r="A518" s="405">
        <v>4993110</v>
      </c>
      <c r="B518" s="405" t="s">
        <v>1205</v>
      </c>
      <c r="C518" s="397">
        <v>22088</v>
      </c>
      <c r="D518" s="397">
        <f t="shared" si="7"/>
        <v>15461.599999999999</v>
      </c>
      <c r="E518" s="381">
        <v>45</v>
      </c>
      <c r="F518" s="395"/>
      <c r="G518" s="398"/>
      <c r="H518" s="398"/>
      <c r="I518" s="398"/>
      <c r="J518" s="398"/>
      <c r="K518" s="398"/>
      <c r="L518" s="398"/>
      <c r="M518" s="398"/>
      <c r="N518" s="398"/>
    </row>
    <row r="519" spans="1:14" ht="12.75" customHeight="1">
      <c r="A519" s="405">
        <v>4993126</v>
      </c>
      <c r="B519" s="405" t="s">
        <v>1238</v>
      </c>
      <c r="C519" s="397">
        <v>22088</v>
      </c>
      <c r="D519" s="397">
        <f t="shared" si="7"/>
        <v>15461.599999999999</v>
      </c>
      <c r="E519" s="381">
        <v>45</v>
      </c>
      <c r="F519" s="395"/>
      <c r="G519" s="398"/>
      <c r="H519" s="398"/>
      <c r="I519" s="398"/>
      <c r="J519" s="398"/>
      <c r="K519" s="398"/>
      <c r="L519" s="398"/>
      <c r="M519" s="398"/>
      <c r="N519" s="398"/>
    </row>
    <row r="520" spans="1:14" ht="12.75" customHeight="1">
      <c r="A520" s="411">
        <v>4993115</v>
      </c>
      <c r="B520" s="405" t="s">
        <v>657</v>
      </c>
      <c r="C520" s="397">
        <v>26388</v>
      </c>
      <c r="D520" s="397">
        <f t="shared" si="7"/>
        <v>18471.599999999999</v>
      </c>
      <c r="E520" s="381">
        <v>60</v>
      </c>
      <c r="F520" s="395"/>
      <c r="G520" s="398"/>
      <c r="H520" s="398"/>
      <c r="I520" s="398"/>
      <c r="J520" s="398"/>
      <c r="K520" s="398"/>
      <c r="L520" s="398"/>
      <c r="M520" s="398"/>
      <c r="N520" s="398"/>
    </row>
    <row r="521" spans="1:14" ht="12.75" customHeight="1">
      <c r="A521" s="411">
        <v>4993114</v>
      </c>
      <c r="B521" s="405" t="s">
        <v>656</v>
      </c>
      <c r="C521" s="397">
        <v>26388</v>
      </c>
      <c r="D521" s="397">
        <f t="shared" ref="D521:D584" si="8">C521*(1-$D$6)</f>
        <v>18471.599999999999</v>
      </c>
      <c r="E521" s="381">
        <v>60</v>
      </c>
      <c r="F521" s="395"/>
      <c r="G521" s="398"/>
      <c r="H521" s="398"/>
      <c r="I521" s="398"/>
      <c r="J521" s="398"/>
      <c r="K521" s="398"/>
      <c r="L521" s="398"/>
      <c r="M521" s="398"/>
      <c r="N521" s="398"/>
    </row>
    <row r="522" spans="1:14" ht="12.75" customHeight="1">
      <c r="A522" s="632">
        <v>4993237</v>
      </c>
      <c r="B522" s="629" t="s">
        <v>655</v>
      </c>
      <c r="C522" s="397">
        <v>26388</v>
      </c>
      <c r="D522" s="397">
        <f t="shared" si="8"/>
        <v>18471.599999999999</v>
      </c>
      <c r="E522" s="381">
        <v>60</v>
      </c>
      <c r="F522" s="544"/>
      <c r="G522" s="398"/>
      <c r="H522" s="398"/>
      <c r="I522" s="398"/>
      <c r="J522" s="398"/>
      <c r="K522" s="398"/>
      <c r="L522" s="398"/>
      <c r="M522" s="398"/>
      <c r="N522" s="398"/>
    </row>
    <row r="523" spans="1:14" ht="12.75" customHeight="1">
      <c r="A523" s="411">
        <v>4993198</v>
      </c>
      <c r="B523" s="405" t="s">
        <v>652</v>
      </c>
      <c r="C523" s="397">
        <v>26388</v>
      </c>
      <c r="D523" s="397">
        <f t="shared" si="8"/>
        <v>18471.599999999999</v>
      </c>
      <c r="E523" s="381">
        <v>60</v>
      </c>
      <c r="F523" s="395"/>
      <c r="G523" s="398"/>
      <c r="H523" s="398"/>
      <c r="I523" s="398"/>
      <c r="J523" s="398"/>
      <c r="K523" s="398"/>
      <c r="L523" s="398"/>
      <c r="M523" s="398"/>
      <c r="N523" s="398"/>
    </row>
    <row r="524" spans="1:14" ht="12.75" customHeight="1">
      <c r="A524" s="411">
        <v>4993200</v>
      </c>
      <c r="B524" s="405" t="s">
        <v>654</v>
      </c>
      <c r="C524" s="397">
        <v>26388</v>
      </c>
      <c r="D524" s="397">
        <f t="shared" si="8"/>
        <v>18471.599999999999</v>
      </c>
      <c r="E524" s="381">
        <v>60</v>
      </c>
      <c r="F524" s="395"/>
      <c r="G524" s="398"/>
      <c r="H524" s="398"/>
      <c r="I524" s="398"/>
      <c r="J524" s="398"/>
      <c r="K524" s="398"/>
      <c r="L524" s="398"/>
      <c r="M524" s="398"/>
      <c r="N524" s="398"/>
    </row>
    <row r="525" spans="1:14" ht="12.75" customHeight="1">
      <c r="A525" s="411">
        <v>4993559</v>
      </c>
      <c r="B525" s="405" t="s">
        <v>2745</v>
      </c>
      <c r="C525" s="397">
        <v>26388</v>
      </c>
      <c r="D525" s="397">
        <f t="shared" si="8"/>
        <v>18471.599999999999</v>
      </c>
      <c r="E525" s="381">
        <v>60</v>
      </c>
      <c r="F525" s="395"/>
      <c r="G525" s="398"/>
      <c r="H525" s="398"/>
      <c r="I525" s="398"/>
      <c r="J525" s="398"/>
      <c r="K525" s="398"/>
      <c r="L525" s="398"/>
      <c r="M525" s="398"/>
      <c r="N525" s="398"/>
    </row>
    <row r="526" spans="1:14" ht="12.75" customHeight="1">
      <c r="A526" s="411">
        <v>4993199</v>
      </c>
      <c r="B526" s="405" t="s">
        <v>653</v>
      </c>
      <c r="C526" s="397">
        <v>26388</v>
      </c>
      <c r="D526" s="397">
        <f t="shared" si="8"/>
        <v>18471.599999999999</v>
      </c>
      <c r="E526" s="381">
        <v>60</v>
      </c>
      <c r="F526" s="395"/>
      <c r="G526" s="398"/>
      <c r="H526" s="398"/>
      <c r="I526" s="398"/>
      <c r="J526" s="398"/>
      <c r="K526" s="398"/>
      <c r="L526" s="398"/>
      <c r="M526" s="398"/>
      <c r="N526" s="398"/>
    </row>
    <row r="527" spans="1:14" ht="12.75" customHeight="1">
      <c r="A527" s="411">
        <v>4993116</v>
      </c>
      <c r="B527" s="405" t="s">
        <v>658</v>
      </c>
      <c r="C527" s="397">
        <v>26388</v>
      </c>
      <c r="D527" s="397">
        <f t="shared" si="8"/>
        <v>18471.599999999999</v>
      </c>
      <c r="E527" s="381">
        <v>60</v>
      </c>
      <c r="F527" s="395"/>
      <c r="G527" s="398"/>
      <c r="H527" s="398"/>
      <c r="I527" s="398"/>
      <c r="J527" s="398"/>
      <c r="K527" s="398"/>
      <c r="L527" s="398"/>
      <c r="M527" s="398"/>
      <c r="N527" s="398"/>
    </row>
    <row r="528" spans="1:14" ht="12.75" customHeight="1">
      <c r="A528" s="411">
        <v>4993128</v>
      </c>
      <c r="B528" s="405" t="s">
        <v>659</v>
      </c>
      <c r="C528" s="397">
        <v>26388</v>
      </c>
      <c r="D528" s="397">
        <f t="shared" si="8"/>
        <v>18471.599999999999</v>
      </c>
      <c r="E528" s="381">
        <v>60</v>
      </c>
      <c r="F528" s="395"/>
      <c r="G528" s="398"/>
      <c r="H528" s="398"/>
      <c r="I528" s="398"/>
      <c r="J528" s="398"/>
      <c r="K528" s="398"/>
      <c r="L528" s="398"/>
      <c r="M528" s="398"/>
      <c r="N528" s="398"/>
    </row>
    <row r="529" spans="1:14" ht="12.75" customHeight="1">
      <c r="A529" s="411">
        <v>4993112</v>
      </c>
      <c r="B529" s="405" t="s">
        <v>598</v>
      </c>
      <c r="C529" s="397">
        <v>25188</v>
      </c>
      <c r="D529" s="397">
        <f t="shared" si="8"/>
        <v>17631.599999999999</v>
      </c>
      <c r="E529" s="381">
        <v>50</v>
      </c>
      <c r="F529" s="395"/>
      <c r="G529" s="398"/>
      <c r="H529" s="398"/>
      <c r="I529" s="398"/>
      <c r="J529" s="398"/>
      <c r="K529" s="398"/>
      <c r="L529" s="398"/>
      <c r="M529" s="398"/>
      <c r="N529" s="398"/>
    </row>
    <row r="530" spans="1:14" ht="12.75" customHeight="1">
      <c r="A530" s="411">
        <v>4993111</v>
      </c>
      <c r="B530" s="405" t="s">
        <v>597</v>
      </c>
      <c r="C530" s="397">
        <v>25188</v>
      </c>
      <c r="D530" s="397">
        <f t="shared" si="8"/>
        <v>17631.599999999999</v>
      </c>
      <c r="E530" s="381">
        <v>50</v>
      </c>
      <c r="F530" s="395"/>
      <c r="G530" s="398"/>
      <c r="H530" s="398"/>
      <c r="I530" s="398"/>
      <c r="J530" s="398"/>
      <c r="K530" s="398"/>
      <c r="L530" s="398"/>
      <c r="M530" s="398"/>
      <c r="N530" s="398"/>
    </row>
    <row r="531" spans="1:14" ht="12.75" customHeight="1">
      <c r="A531" s="411">
        <v>4993236</v>
      </c>
      <c r="B531" s="405" t="s">
        <v>604</v>
      </c>
      <c r="C531" s="397">
        <v>25188</v>
      </c>
      <c r="D531" s="397">
        <f t="shared" si="8"/>
        <v>17631.599999999999</v>
      </c>
      <c r="E531" s="381">
        <v>50</v>
      </c>
      <c r="F531" s="395"/>
      <c r="G531" s="398"/>
      <c r="H531" s="398"/>
      <c r="I531" s="398"/>
      <c r="J531" s="398"/>
      <c r="K531" s="398"/>
      <c r="L531" s="398"/>
      <c r="M531" s="398"/>
      <c r="N531" s="398"/>
    </row>
    <row r="532" spans="1:14" ht="12.75" customHeight="1">
      <c r="A532" s="411">
        <v>4993195</v>
      </c>
      <c r="B532" s="405" t="s">
        <v>601</v>
      </c>
      <c r="C532" s="397">
        <v>25188</v>
      </c>
      <c r="D532" s="397">
        <f t="shared" si="8"/>
        <v>17631.599999999999</v>
      </c>
      <c r="E532" s="381">
        <v>50</v>
      </c>
      <c r="F532" s="395"/>
      <c r="G532" s="398"/>
      <c r="H532" s="398"/>
      <c r="I532" s="398"/>
      <c r="J532" s="398"/>
      <c r="K532" s="398"/>
      <c r="L532" s="398"/>
      <c r="M532" s="398"/>
      <c r="N532" s="398"/>
    </row>
    <row r="533" spans="1:14" ht="12.75" customHeight="1">
      <c r="A533" s="411">
        <v>4993197</v>
      </c>
      <c r="B533" s="405" t="s">
        <v>603</v>
      </c>
      <c r="C533" s="397">
        <v>25188</v>
      </c>
      <c r="D533" s="397">
        <f t="shared" si="8"/>
        <v>17631.599999999999</v>
      </c>
      <c r="E533" s="381">
        <v>50</v>
      </c>
      <c r="F533" s="395"/>
      <c r="G533" s="398"/>
      <c r="H533" s="398"/>
      <c r="I533" s="398"/>
      <c r="J533" s="398"/>
      <c r="K533" s="398"/>
      <c r="L533" s="398"/>
      <c r="M533" s="398"/>
      <c r="N533" s="398"/>
    </row>
    <row r="534" spans="1:14" ht="12.75" customHeight="1">
      <c r="A534" s="411">
        <v>4993548</v>
      </c>
      <c r="B534" s="405" t="s">
        <v>2190</v>
      </c>
      <c r="C534" s="397">
        <v>25188</v>
      </c>
      <c r="D534" s="397">
        <f t="shared" si="8"/>
        <v>17631.599999999999</v>
      </c>
      <c r="E534" s="381">
        <v>50</v>
      </c>
      <c r="F534" s="395"/>
      <c r="G534" s="398"/>
      <c r="H534" s="398"/>
      <c r="I534" s="398"/>
      <c r="J534" s="398"/>
      <c r="K534" s="398"/>
      <c r="L534" s="398"/>
      <c r="M534" s="398"/>
      <c r="N534" s="398"/>
    </row>
    <row r="535" spans="1:14" ht="12.75" customHeight="1">
      <c r="A535" s="409">
        <v>4993901</v>
      </c>
      <c r="B535" s="405" t="s">
        <v>1680</v>
      </c>
      <c r="C535" s="397">
        <v>27688</v>
      </c>
      <c r="D535" s="397">
        <f t="shared" si="8"/>
        <v>19381.599999999999</v>
      </c>
      <c r="E535" s="381">
        <v>60</v>
      </c>
      <c r="F535" s="395"/>
      <c r="G535" s="398"/>
      <c r="H535" s="398"/>
      <c r="I535" s="398"/>
      <c r="J535" s="398"/>
      <c r="K535" s="398"/>
      <c r="L535" s="398"/>
      <c r="M535" s="398"/>
      <c r="N535" s="398"/>
    </row>
    <row r="536" spans="1:14" ht="12.75" customHeight="1">
      <c r="A536" s="409">
        <v>4993900</v>
      </c>
      <c r="B536" s="405" t="s">
        <v>1681</v>
      </c>
      <c r="C536" s="397">
        <v>27688</v>
      </c>
      <c r="D536" s="397">
        <f t="shared" si="8"/>
        <v>19381.599999999999</v>
      </c>
      <c r="E536" s="381">
        <v>60</v>
      </c>
      <c r="F536" s="395"/>
      <c r="G536" s="398"/>
      <c r="H536" s="398"/>
      <c r="I536" s="398"/>
      <c r="J536" s="398"/>
      <c r="K536" s="398"/>
      <c r="L536" s="398"/>
      <c r="M536" s="398"/>
      <c r="N536" s="398"/>
    </row>
    <row r="537" spans="1:14" ht="12.75" customHeight="1">
      <c r="A537" s="405">
        <v>4993905</v>
      </c>
      <c r="B537" s="405" t="s">
        <v>1759</v>
      </c>
      <c r="C537" s="397">
        <v>27688</v>
      </c>
      <c r="D537" s="397">
        <f t="shared" si="8"/>
        <v>19381.599999999999</v>
      </c>
      <c r="E537" s="381">
        <v>60</v>
      </c>
      <c r="F537" s="395"/>
      <c r="G537" s="398"/>
      <c r="H537" s="398"/>
      <c r="I537" s="398"/>
      <c r="J537" s="398"/>
      <c r="K537" s="398"/>
      <c r="L537" s="398"/>
      <c r="M537" s="398"/>
      <c r="N537" s="398"/>
    </row>
    <row r="538" spans="1:14" ht="12.75" customHeight="1">
      <c r="A538" s="405">
        <v>4993904</v>
      </c>
      <c r="B538" s="405" t="s">
        <v>1760</v>
      </c>
      <c r="C538" s="397">
        <v>27688</v>
      </c>
      <c r="D538" s="397">
        <f t="shared" si="8"/>
        <v>19381.599999999999</v>
      </c>
      <c r="E538" s="381">
        <v>60</v>
      </c>
      <c r="F538" s="395"/>
      <c r="G538" s="398"/>
      <c r="H538" s="398"/>
      <c r="I538" s="398"/>
      <c r="J538" s="398"/>
      <c r="K538" s="398"/>
      <c r="L538" s="398"/>
      <c r="M538" s="398"/>
      <c r="N538" s="398"/>
    </row>
    <row r="539" spans="1:14" ht="12.75" customHeight="1">
      <c r="A539" s="409">
        <v>4993906</v>
      </c>
      <c r="B539" s="405" t="s">
        <v>1682</v>
      </c>
      <c r="C539" s="397">
        <v>27688</v>
      </c>
      <c r="D539" s="397">
        <f t="shared" si="8"/>
        <v>19381.599999999999</v>
      </c>
      <c r="E539" s="381">
        <v>60</v>
      </c>
      <c r="F539" s="395"/>
      <c r="G539" s="398"/>
      <c r="H539" s="398"/>
      <c r="I539" s="398"/>
      <c r="J539" s="398"/>
      <c r="K539" s="398"/>
      <c r="L539" s="398"/>
      <c r="M539" s="398"/>
      <c r="N539" s="398"/>
    </row>
    <row r="540" spans="1:14" ht="12.75" customHeight="1">
      <c r="A540" s="409">
        <v>4993555</v>
      </c>
      <c r="B540" s="405" t="s">
        <v>1849</v>
      </c>
      <c r="C540" s="397">
        <v>27688</v>
      </c>
      <c r="D540" s="397">
        <f t="shared" si="8"/>
        <v>19381.599999999999</v>
      </c>
      <c r="E540" s="381">
        <v>60</v>
      </c>
      <c r="F540" s="395"/>
      <c r="G540" s="398"/>
      <c r="H540" s="398"/>
      <c r="I540" s="398"/>
      <c r="J540" s="398"/>
      <c r="K540" s="398"/>
      <c r="L540" s="398"/>
      <c r="M540" s="398"/>
      <c r="N540" s="398"/>
    </row>
    <row r="541" spans="1:14" ht="12.75" customHeight="1">
      <c r="A541" s="405">
        <v>4993907</v>
      </c>
      <c r="B541" s="405" t="s">
        <v>1761</v>
      </c>
      <c r="C541" s="397">
        <v>27688</v>
      </c>
      <c r="D541" s="397">
        <f t="shared" si="8"/>
        <v>19381.599999999999</v>
      </c>
      <c r="E541" s="381">
        <v>60</v>
      </c>
      <c r="F541" s="395"/>
      <c r="G541" s="398"/>
      <c r="H541" s="398"/>
      <c r="I541" s="398"/>
      <c r="J541" s="398"/>
      <c r="K541" s="398"/>
      <c r="L541" s="398"/>
      <c r="M541" s="398"/>
      <c r="N541" s="398"/>
    </row>
    <row r="542" spans="1:14" ht="12.75" customHeight="1">
      <c r="A542" s="409">
        <v>4993902</v>
      </c>
      <c r="B542" s="405" t="s">
        <v>1596</v>
      </c>
      <c r="C542" s="397">
        <v>27688</v>
      </c>
      <c r="D542" s="397">
        <f t="shared" si="8"/>
        <v>19381.599999999999</v>
      </c>
      <c r="E542" s="381">
        <v>60</v>
      </c>
      <c r="F542" s="395"/>
      <c r="G542" s="398"/>
      <c r="H542" s="398"/>
      <c r="I542" s="398"/>
      <c r="J542" s="398"/>
      <c r="K542" s="398"/>
      <c r="L542" s="398"/>
      <c r="M542" s="398"/>
      <c r="N542" s="398"/>
    </row>
    <row r="543" spans="1:14" ht="12.75" customHeight="1">
      <c r="A543" s="405">
        <v>4993903</v>
      </c>
      <c r="B543" s="405" t="s">
        <v>1758</v>
      </c>
      <c r="C543" s="397">
        <v>27688</v>
      </c>
      <c r="D543" s="397">
        <f t="shared" si="8"/>
        <v>19381.599999999999</v>
      </c>
      <c r="E543" s="381">
        <v>60</v>
      </c>
      <c r="F543" s="395"/>
      <c r="G543" s="398"/>
      <c r="H543" s="398"/>
      <c r="I543" s="398"/>
      <c r="J543" s="398"/>
      <c r="K543" s="398"/>
      <c r="L543" s="398"/>
      <c r="M543" s="398"/>
      <c r="N543" s="398"/>
    </row>
    <row r="544" spans="1:14" ht="12.75" customHeight="1">
      <c r="A544" s="411">
        <v>4993196</v>
      </c>
      <c r="B544" s="405" t="s">
        <v>602</v>
      </c>
      <c r="C544" s="397">
        <v>25188</v>
      </c>
      <c r="D544" s="397">
        <f t="shared" si="8"/>
        <v>17631.599999999999</v>
      </c>
      <c r="E544" s="381">
        <v>50</v>
      </c>
      <c r="F544" s="395"/>
      <c r="G544" s="398"/>
      <c r="H544" s="398"/>
      <c r="I544" s="398"/>
      <c r="J544" s="398"/>
      <c r="K544" s="398"/>
      <c r="L544" s="398"/>
      <c r="M544" s="398"/>
      <c r="N544" s="398"/>
    </row>
    <row r="545" spans="1:14" ht="12.75" customHeight="1">
      <c r="A545" s="411">
        <v>4993113</v>
      </c>
      <c r="B545" s="405" t="s">
        <v>599</v>
      </c>
      <c r="C545" s="397">
        <v>25188</v>
      </c>
      <c r="D545" s="397">
        <f t="shared" si="8"/>
        <v>17631.599999999999</v>
      </c>
      <c r="E545" s="381">
        <v>50</v>
      </c>
      <c r="F545" s="395"/>
      <c r="G545" s="398"/>
      <c r="H545" s="398"/>
      <c r="I545" s="398"/>
      <c r="J545" s="398"/>
      <c r="K545" s="398"/>
      <c r="L545" s="398"/>
      <c r="M545" s="398"/>
      <c r="N545" s="398"/>
    </row>
    <row r="546" spans="1:14" ht="12.75" customHeight="1">
      <c r="A546" s="411">
        <v>4993127</v>
      </c>
      <c r="B546" s="405" t="s">
        <v>600</v>
      </c>
      <c r="C546" s="397">
        <v>25188</v>
      </c>
      <c r="D546" s="397">
        <f t="shared" si="8"/>
        <v>17631.599999999999</v>
      </c>
      <c r="E546" s="381">
        <v>50</v>
      </c>
      <c r="F546" s="395"/>
      <c r="G546" s="398"/>
      <c r="H546" s="398"/>
      <c r="I546" s="398"/>
      <c r="J546" s="398"/>
      <c r="K546" s="398"/>
      <c r="L546" s="398"/>
      <c r="M546" s="398"/>
      <c r="N546" s="398"/>
    </row>
    <row r="547" spans="1:14" ht="12.75" customHeight="1">
      <c r="A547" s="411">
        <v>4993277</v>
      </c>
      <c r="B547" s="405" t="s">
        <v>1239</v>
      </c>
      <c r="C547" s="397">
        <v>26388</v>
      </c>
      <c r="D547" s="397">
        <f t="shared" si="8"/>
        <v>18471.599999999999</v>
      </c>
      <c r="E547" s="381">
        <v>50</v>
      </c>
      <c r="F547" s="395"/>
      <c r="G547" s="398"/>
      <c r="H547" s="398"/>
      <c r="I547" s="398"/>
      <c r="J547" s="398"/>
      <c r="K547" s="398"/>
      <c r="L547" s="398"/>
      <c r="M547" s="398"/>
      <c r="N547" s="398"/>
    </row>
    <row r="548" spans="1:14" ht="12.75" customHeight="1">
      <c r="A548" s="411">
        <v>4993276</v>
      </c>
      <c r="B548" s="405" t="s">
        <v>1244</v>
      </c>
      <c r="C548" s="397">
        <v>26388</v>
      </c>
      <c r="D548" s="397">
        <f t="shared" si="8"/>
        <v>18471.599999999999</v>
      </c>
      <c r="E548" s="381">
        <v>50</v>
      </c>
      <c r="F548" s="395"/>
      <c r="G548" s="398"/>
      <c r="H548" s="398"/>
      <c r="I548" s="398"/>
      <c r="J548" s="398"/>
      <c r="K548" s="398"/>
      <c r="L548" s="398"/>
      <c r="M548" s="398"/>
      <c r="N548" s="398"/>
    </row>
    <row r="549" spans="1:14" ht="12.75" customHeight="1">
      <c r="A549" s="411">
        <v>4993283</v>
      </c>
      <c r="B549" s="405" t="s">
        <v>1240</v>
      </c>
      <c r="C549" s="397">
        <v>26388</v>
      </c>
      <c r="D549" s="397">
        <f t="shared" si="8"/>
        <v>18471.599999999999</v>
      </c>
      <c r="E549" s="381">
        <v>50</v>
      </c>
      <c r="F549" s="395"/>
      <c r="G549" s="398"/>
      <c r="H549" s="398"/>
      <c r="I549" s="398"/>
      <c r="J549" s="398"/>
      <c r="K549" s="398"/>
      <c r="L549" s="398"/>
      <c r="M549" s="398"/>
      <c r="N549" s="398"/>
    </row>
    <row r="550" spans="1:14" ht="12.75" customHeight="1">
      <c r="A550" s="411">
        <v>4993280</v>
      </c>
      <c r="B550" s="405" t="s">
        <v>1241</v>
      </c>
      <c r="C550" s="397">
        <v>26388</v>
      </c>
      <c r="D550" s="397">
        <f t="shared" si="8"/>
        <v>18471.599999999999</v>
      </c>
      <c r="E550" s="381">
        <v>50</v>
      </c>
      <c r="F550" s="395"/>
      <c r="G550" s="398"/>
      <c r="H550" s="398"/>
      <c r="I550" s="398"/>
      <c r="J550" s="398"/>
      <c r="K550" s="398"/>
      <c r="L550" s="398"/>
      <c r="M550" s="398"/>
      <c r="N550" s="398"/>
    </row>
    <row r="551" spans="1:14" ht="12.75" customHeight="1">
      <c r="A551" s="411">
        <v>4993282</v>
      </c>
      <c r="B551" s="405" t="s">
        <v>1245</v>
      </c>
      <c r="C551" s="397">
        <v>26388</v>
      </c>
      <c r="D551" s="397">
        <f t="shared" si="8"/>
        <v>18471.599999999999</v>
      </c>
      <c r="E551" s="381">
        <v>50</v>
      </c>
      <c r="F551" s="395"/>
      <c r="G551" s="398"/>
      <c r="H551" s="398"/>
      <c r="I551" s="398"/>
      <c r="J551" s="398"/>
      <c r="K551" s="398"/>
      <c r="L551" s="398"/>
      <c r="M551" s="398"/>
      <c r="N551" s="398"/>
    </row>
    <row r="552" spans="1:14" ht="12.75" customHeight="1">
      <c r="A552" s="411">
        <v>4993553</v>
      </c>
      <c r="B552" s="405" t="s">
        <v>1850</v>
      </c>
      <c r="C552" s="397">
        <v>26388</v>
      </c>
      <c r="D552" s="397">
        <f t="shared" si="8"/>
        <v>18471.599999999999</v>
      </c>
      <c r="E552" s="381">
        <v>50</v>
      </c>
      <c r="F552" s="395"/>
      <c r="G552" s="398"/>
      <c r="H552" s="398"/>
      <c r="I552" s="398"/>
      <c r="J552" s="398"/>
      <c r="K552" s="398"/>
      <c r="L552" s="398"/>
      <c r="M552" s="398"/>
      <c r="N552" s="398"/>
    </row>
    <row r="553" spans="1:14" ht="12.75" customHeight="1">
      <c r="A553" s="411">
        <v>4993281</v>
      </c>
      <c r="B553" s="405" t="s">
        <v>1242</v>
      </c>
      <c r="C553" s="397">
        <v>26388</v>
      </c>
      <c r="D553" s="397">
        <f t="shared" si="8"/>
        <v>18471.599999999999</v>
      </c>
      <c r="E553" s="381">
        <v>50</v>
      </c>
      <c r="F553" s="395"/>
      <c r="G553" s="398"/>
      <c r="H553" s="398"/>
      <c r="I553" s="398"/>
      <c r="J553" s="398"/>
      <c r="K553" s="398"/>
      <c r="L553" s="398"/>
      <c r="M553" s="398"/>
      <c r="N553" s="398"/>
    </row>
    <row r="554" spans="1:14" ht="12.75" customHeight="1">
      <c r="A554" s="411">
        <v>4993278</v>
      </c>
      <c r="B554" s="405" t="s">
        <v>1246</v>
      </c>
      <c r="C554" s="397">
        <v>26388</v>
      </c>
      <c r="D554" s="397">
        <f t="shared" si="8"/>
        <v>18471.599999999999</v>
      </c>
      <c r="E554" s="381">
        <v>50</v>
      </c>
      <c r="F554" s="395"/>
      <c r="G554" s="398"/>
      <c r="H554" s="398"/>
      <c r="I554" s="398"/>
      <c r="J554" s="398"/>
      <c r="K554" s="398"/>
      <c r="L554" s="398"/>
      <c r="M554" s="398"/>
      <c r="N554" s="398"/>
    </row>
    <row r="555" spans="1:14" ht="12.75" customHeight="1">
      <c r="A555" s="411">
        <v>4993279</v>
      </c>
      <c r="B555" s="405" t="s">
        <v>1243</v>
      </c>
      <c r="C555" s="397">
        <v>26388</v>
      </c>
      <c r="D555" s="397">
        <f t="shared" si="8"/>
        <v>18471.599999999999</v>
      </c>
      <c r="E555" s="381">
        <v>50</v>
      </c>
      <c r="F555" s="395"/>
      <c r="G555" s="398"/>
      <c r="H555" s="398"/>
      <c r="I555" s="398"/>
      <c r="J555" s="398"/>
      <c r="K555" s="398"/>
      <c r="L555" s="398"/>
      <c r="M555" s="398"/>
      <c r="N555" s="398"/>
    </row>
    <row r="556" spans="1:14" ht="12.75" customHeight="1">
      <c r="A556" s="411">
        <v>4993118</v>
      </c>
      <c r="B556" s="405" t="s">
        <v>661</v>
      </c>
      <c r="C556" s="397">
        <v>29088</v>
      </c>
      <c r="D556" s="397">
        <f t="shared" si="8"/>
        <v>20361.599999999999</v>
      </c>
      <c r="E556" s="381">
        <v>60</v>
      </c>
      <c r="F556" s="395"/>
      <c r="G556" s="398"/>
      <c r="H556" s="398"/>
      <c r="I556" s="398"/>
      <c r="J556" s="398"/>
      <c r="K556" s="398"/>
      <c r="L556" s="398"/>
      <c r="M556" s="398"/>
      <c r="N556" s="398"/>
    </row>
    <row r="557" spans="1:14" ht="12.75" customHeight="1">
      <c r="A557" s="411">
        <v>4993117</v>
      </c>
      <c r="B557" s="405" t="s">
        <v>660</v>
      </c>
      <c r="C557" s="397">
        <v>29088</v>
      </c>
      <c r="D557" s="397">
        <f t="shared" si="8"/>
        <v>20361.599999999999</v>
      </c>
      <c r="E557" s="381">
        <v>60</v>
      </c>
      <c r="F557" s="395"/>
      <c r="G557" s="398"/>
      <c r="H557" s="398"/>
      <c r="I557" s="398"/>
      <c r="J557" s="398"/>
      <c r="K557" s="398"/>
      <c r="L557" s="398"/>
      <c r="M557" s="398"/>
      <c r="N557" s="398"/>
    </row>
    <row r="558" spans="1:14" ht="12.75" customHeight="1">
      <c r="A558" s="632">
        <v>4993201</v>
      </c>
      <c r="B558" s="629" t="s">
        <v>664</v>
      </c>
      <c r="C558" s="397">
        <v>29088</v>
      </c>
      <c r="D558" s="397">
        <f t="shared" si="8"/>
        <v>20361.599999999999</v>
      </c>
      <c r="E558" s="381">
        <v>60</v>
      </c>
      <c r="F558" s="544"/>
      <c r="G558" s="398"/>
      <c r="H558" s="398"/>
      <c r="I558" s="398"/>
      <c r="J558" s="398"/>
      <c r="K558" s="398"/>
      <c r="L558" s="398"/>
      <c r="M558" s="398"/>
      <c r="N558" s="398"/>
    </row>
    <row r="559" spans="1:14" ht="12.75" customHeight="1">
      <c r="A559" s="411">
        <v>4993204</v>
      </c>
      <c r="B559" s="405" t="s">
        <v>666</v>
      </c>
      <c r="C559" s="397">
        <v>29088</v>
      </c>
      <c r="D559" s="397">
        <f t="shared" si="8"/>
        <v>20361.599999999999</v>
      </c>
      <c r="E559" s="381">
        <v>60</v>
      </c>
      <c r="F559" s="395"/>
      <c r="G559" s="398"/>
      <c r="H559" s="398"/>
      <c r="I559" s="398"/>
      <c r="J559" s="398"/>
      <c r="K559" s="398"/>
      <c r="L559" s="398"/>
      <c r="M559" s="398"/>
      <c r="N559" s="398"/>
    </row>
    <row r="560" spans="1:14" ht="12.75" customHeight="1">
      <c r="A560" s="411">
        <v>4993560</v>
      </c>
      <c r="B560" s="405" t="s">
        <v>2747</v>
      </c>
      <c r="C560" s="397">
        <v>29088</v>
      </c>
      <c r="D560" s="397">
        <f t="shared" si="8"/>
        <v>20361.599999999999</v>
      </c>
      <c r="E560" s="381">
        <v>60</v>
      </c>
      <c r="F560" s="395"/>
      <c r="G560" s="398"/>
      <c r="H560" s="398"/>
      <c r="I560" s="398"/>
      <c r="J560" s="398"/>
      <c r="K560" s="398"/>
      <c r="L560" s="398"/>
      <c r="M560" s="398"/>
      <c r="N560" s="398"/>
    </row>
    <row r="561" spans="1:14" ht="12.75" customHeight="1">
      <c r="A561" s="411">
        <v>4993203</v>
      </c>
      <c r="B561" s="405" t="s">
        <v>665</v>
      </c>
      <c r="C561" s="397">
        <v>29088</v>
      </c>
      <c r="D561" s="397">
        <f t="shared" si="8"/>
        <v>20361.599999999999</v>
      </c>
      <c r="E561" s="381">
        <v>60</v>
      </c>
      <c r="F561" s="395"/>
      <c r="G561" s="398"/>
      <c r="H561" s="398"/>
      <c r="I561" s="398"/>
      <c r="J561" s="398"/>
      <c r="K561" s="398"/>
      <c r="L561" s="398"/>
      <c r="M561" s="398"/>
      <c r="N561" s="398"/>
    </row>
    <row r="562" spans="1:14" ht="12.75" customHeight="1">
      <c r="A562" s="411">
        <v>4993119</v>
      </c>
      <c r="B562" s="405" t="s">
        <v>662</v>
      </c>
      <c r="C562" s="397">
        <v>29088</v>
      </c>
      <c r="D562" s="397">
        <f t="shared" si="8"/>
        <v>20361.599999999999</v>
      </c>
      <c r="E562" s="381">
        <v>60</v>
      </c>
      <c r="F562" s="395"/>
      <c r="G562" s="398"/>
      <c r="H562" s="398"/>
      <c r="I562" s="398"/>
      <c r="J562" s="398"/>
      <c r="K562" s="398"/>
      <c r="L562" s="398"/>
      <c r="M562" s="398"/>
      <c r="N562" s="398"/>
    </row>
    <row r="563" spans="1:14" ht="12.75" customHeight="1">
      <c r="A563" s="411">
        <v>4993129</v>
      </c>
      <c r="B563" s="405" t="s">
        <v>663</v>
      </c>
      <c r="C563" s="397">
        <v>29088</v>
      </c>
      <c r="D563" s="397">
        <f t="shared" si="8"/>
        <v>20361.599999999999</v>
      </c>
      <c r="E563" s="381">
        <v>60</v>
      </c>
      <c r="F563" s="395"/>
      <c r="G563" s="398"/>
      <c r="H563" s="398"/>
      <c r="I563" s="398"/>
      <c r="J563" s="398"/>
      <c r="K563" s="398"/>
      <c r="L563" s="398"/>
      <c r="M563" s="398"/>
      <c r="N563" s="398"/>
    </row>
    <row r="564" spans="1:14" ht="12.75" customHeight="1">
      <c r="A564" s="411">
        <v>4993238</v>
      </c>
      <c r="B564" s="405" t="s">
        <v>667</v>
      </c>
      <c r="C564" s="397">
        <v>29088</v>
      </c>
      <c r="D564" s="397">
        <f t="shared" si="8"/>
        <v>20361.599999999999</v>
      </c>
      <c r="E564" s="381">
        <v>60</v>
      </c>
      <c r="F564" s="395"/>
      <c r="G564" s="398"/>
      <c r="H564" s="398"/>
      <c r="I564" s="398"/>
      <c r="J564" s="398"/>
      <c r="K564" s="398"/>
      <c r="L564" s="398"/>
      <c r="M564" s="398"/>
      <c r="N564" s="398"/>
    </row>
    <row r="565" spans="1:14" ht="12.75" customHeight="1">
      <c r="A565" s="409">
        <v>4993007</v>
      </c>
      <c r="B565" s="405" t="s">
        <v>1710</v>
      </c>
      <c r="C565" s="397">
        <v>11088</v>
      </c>
      <c r="D565" s="397">
        <f t="shared" si="8"/>
        <v>7761.5999999999995</v>
      </c>
      <c r="E565" s="381">
        <v>50</v>
      </c>
      <c r="F565" s="395"/>
      <c r="G565" s="398"/>
      <c r="H565" s="398"/>
      <c r="I565" s="398"/>
      <c r="J565" s="398"/>
      <c r="K565" s="398"/>
      <c r="L565" s="398"/>
      <c r="M565" s="398"/>
      <c r="N565" s="398"/>
    </row>
    <row r="566" spans="1:14" ht="12.75" customHeight="1">
      <c r="A566" s="412">
        <v>4993655</v>
      </c>
      <c r="B566" s="405" t="s">
        <v>907</v>
      </c>
      <c r="C566" s="397">
        <v>29088</v>
      </c>
      <c r="D566" s="397">
        <f t="shared" si="8"/>
        <v>20361.599999999999</v>
      </c>
      <c r="E566" s="381">
        <v>60</v>
      </c>
      <c r="F566" s="395"/>
      <c r="G566" s="398"/>
      <c r="H566" s="398"/>
      <c r="I566" s="398"/>
      <c r="J566" s="398"/>
      <c r="K566" s="398"/>
      <c r="L566" s="398"/>
      <c r="M566" s="398"/>
      <c r="N566" s="398"/>
    </row>
    <row r="567" spans="1:14" ht="12.75" customHeight="1">
      <c r="A567" s="412">
        <v>4993654</v>
      </c>
      <c r="B567" s="405" t="s">
        <v>908</v>
      </c>
      <c r="C567" s="397">
        <v>29088</v>
      </c>
      <c r="D567" s="397">
        <f t="shared" si="8"/>
        <v>20361.599999999999</v>
      </c>
      <c r="E567" s="381">
        <v>60</v>
      </c>
      <c r="F567" s="395"/>
      <c r="G567" s="398"/>
      <c r="H567" s="398"/>
      <c r="I567" s="398"/>
      <c r="J567" s="398"/>
      <c r="K567" s="398"/>
      <c r="L567" s="398"/>
      <c r="M567" s="398"/>
      <c r="N567" s="398"/>
    </row>
    <row r="568" spans="1:14" ht="12.75" customHeight="1">
      <c r="A568" s="635">
        <v>4993661</v>
      </c>
      <c r="B568" s="629" t="s">
        <v>909</v>
      </c>
      <c r="C568" s="397">
        <v>29088</v>
      </c>
      <c r="D568" s="397">
        <f t="shared" si="8"/>
        <v>20361.599999999999</v>
      </c>
      <c r="E568" s="381">
        <v>60</v>
      </c>
      <c r="F568" s="544"/>
      <c r="G568" s="398"/>
      <c r="H568" s="398"/>
      <c r="I568" s="398"/>
      <c r="J568" s="398"/>
      <c r="K568" s="398"/>
      <c r="L568" s="398"/>
      <c r="M568" s="398"/>
      <c r="N568" s="398"/>
    </row>
    <row r="569" spans="1:14" ht="12.75" customHeight="1">
      <c r="A569" s="412">
        <v>4993658</v>
      </c>
      <c r="B569" s="405" t="s">
        <v>2098</v>
      </c>
      <c r="C569" s="397">
        <v>29088</v>
      </c>
      <c r="D569" s="397">
        <f t="shared" si="8"/>
        <v>20361.599999999999</v>
      </c>
      <c r="E569" s="381">
        <v>60</v>
      </c>
      <c r="F569" s="395"/>
      <c r="G569" s="398"/>
      <c r="H569" s="398"/>
      <c r="I569" s="398"/>
      <c r="J569" s="398"/>
      <c r="K569" s="398"/>
      <c r="L569" s="398"/>
      <c r="M569" s="398"/>
      <c r="N569" s="398"/>
    </row>
    <row r="570" spans="1:14" ht="12.75" customHeight="1">
      <c r="A570" s="412">
        <v>4993660</v>
      </c>
      <c r="B570" s="405" t="s">
        <v>910</v>
      </c>
      <c r="C570" s="397">
        <v>29088</v>
      </c>
      <c r="D570" s="397">
        <f t="shared" si="8"/>
        <v>20361.599999999999</v>
      </c>
      <c r="E570" s="381">
        <v>60</v>
      </c>
      <c r="F570" s="395"/>
      <c r="G570" s="398"/>
      <c r="H570" s="398"/>
      <c r="I570" s="398"/>
      <c r="J570" s="398"/>
      <c r="K570" s="398"/>
      <c r="L570" s="398"/>
      <c r="M570" s="398"/>
      <c r="N570" s="398"/>
    </row>
    <row r="571" spans="1:14" ht="12.75" customHeight="1">
      <c r="A571" s="412">
        <v>4993565</v>
      </c>
      <c r="B571" s="405" t="s">
        <v>2751</v>
      </c>
      <c r="C571" s="397">
        <v>29088</v>
      </c>
      <c r="D571" s="397">
        <f t="shared" si="8"/>
        <v>20361.599999999999</v>
      </c>
      <c r="E571" s="381">
        <v>60</v>
      </c>
      <c r="F571" s="395"/>
      <c r="G571" s="398"/>
      <c r="H571" s="398"/>
      <c r="I571" s="398"/>
      <c r="J571" s="398"/>
      <c r="K571" s="398"/>
      <c r="L571" s="398"/>
      <c r="M571" s="398"/>
      <c r="N571" s="398"/>
    </row>
    <row r="572" spans="1:14" ht="12.75" customHeight="1">
      <c r="A572" s="412">
        <v>4993659</v>
      </c>
      <c r="B572" s="405" t="s">
        <v>911</v>
      </c>
      <c r="C572" s="397">
        <v>29088</v>
      </c>
      <c r="D572" s="397">
        <f t="shared" si="8"/>
        <v>20361.599999999999</v>
      </c>
      <c r="E572" s="381">
        <v>60</v>
      </c>
      <c r="F572" s="395"/>
      <c r="G572" s="398"/>
      <c r="H572" s="398"/>
      <c r="I572" s="398"/>
      <c r="J572" s="398"/>
      <c r="K572" s="398"/>
      <c r="L572" s="398"/>
      <c r="M572" s="398"/>
      <c r="N572" s="398"/>
    </row>
    <row r="573" spans="1:14" ht="12.75" customHeight="1">
      <c r="A573" s="412">
        <v>4993656</v>
      </c>
      <c r="B573" s="405" t="s">
        <v>912</v>
      </c>
      <c r="C573" s="397">
        <v>29088</v>
      </c>
      <c r="D573" s="397">
        <f t="shared" si="8"/>
        <v>20361.599999999999</v>
      </c>
      <c r="E573" s="381">
        <v>60</v>
      </c>
      <c r="F573" s="395"/>
      <c r="G573" s="398"/>
      <c r="H573" s="398"/>
      <c r="I573" s="398"/>
      <c r="J573" s="398"/>
      <c r="K573" s="398"/>
      <c r="L573" s="398"/>
      <c r="M573" s="398"/>
      <c r="N573" s="398"/>
    </row>
    <row r="574" spans="1:14" ht="12.75" customHeight="1">
      <c r="A574" s="412">
        <v>4993657</v>
      </c>
      <c r="B574" s="405" t="s">
        <v>913</v>
      </c>
      <c r="C574" s="397">
        <v>29088</v>
      </c>
      <c r="D574" s="397">
        <f t="shared" si="8"/>
        <v>20361.599999999999</v>
      </c>
      <c r="E574" s="381">
        <v>60</v>
      </c>
      <c r="F574" s="395"/>
      <c r="G574" s="398"/>
      <c r="H574" s="398"/>
      <c r="I574" s="398"/>
      <c r="J574" s="398"/>
      <c r="K574" s="398"/>
      <c r="L574" s="398"/>
      <c r="M574" s="398"/>
      <c r="N574" s="398"/>
    </row>
    <row r="575" spans="1:14" ht="12.75" customHeight="1">
      <c r="A575" s="412">
        <v>4993671</v>
      </c>
      <c r="B575" s="405" t="s">
        <v>914</v>
      </c>
      <c r="C575" s="397">
        <v>22088</v>
      </c>
      <c r="D575" s="397">
        <f t="shared" si="8"/>
        <v>15461.599999999999</v>
      </c>
      <c r="E575" s="381">
        <v>50</v>
      </c>
      <c r="F575" s="395"/>
      <c r="G575" s="398"/>
      <c r="H575" s="398"/>
      <c r="I575" s="398"/>
      <c r="J575" s="398"/>
      <c r="K575" s="398"/>
      <c r="L575" s="398"/>
      <c r="M575" s="398"/>
      <c r="N575" s="398"/>
    </row>
    <row r="576" spans="1:14" ht="12.75" customHeight="1">
      <c r="A576" s="412">
        <v>4993670</v>
      </c>
      <c r="B576" s="405" t="s">
        <v>915</v>
      </c>
      <c r="C576" s="397">
        <v>22088</v>
      </c>
      <c r="D576" s="397">
        <f t="shared" si="8"/>
        <v>15461.599999999999</v>
      </c>
      <c r="E576" s="381">
        <v>50</v>
      </c>
      <c r="F576" s="395"/>
      <c r="G576" s="398"/>
      <c r="H576" s="398"/>
      <c r="I576" s="398"/>
      <c r="J576" s="398"/>
      <c r="K576" s="398"/>
      <c r="L576" s="398"/>
      <c r="M576" s="398"/>
      <c r="N576" s="398"/>
    </row>
    <row r="577" spans="1:14" ht="12.75" customHeight="1">
      <c r="A577" s="412">
        <v>4993677</v>
      </c>
      <c r="B577" s="405" t="s">
        <v>916</v>
      </c>
      <c r="C577" s="397">
        <v>22088</v>
      </c>
      <c r="D577" s="397">
        <f t="shared" si="8"/>
        <v>15461.599999999999</v>
      </c>
      <c r="E577" s="381">
        <v>50</v>
      </c>
      <c r="F577" s="395"/>
      <c r="G577" s="398"/>
      <c r="H577" s="398"/>
      <c r="I577" s="398"/>
      <c r="J577" s="398"/>
      <c r="K577" s="398"/>
      <c r="L577" s="398"/>
      <c r="M577" s="398"/>
      <c r="N577" s="398"/>
    </row>
    <row r="578" spans="1:14" ht="12.75" customHeight="1">
      <c r="A578" s="412">
        <v>4993674</v>
      </c>
      <c r="B578" s="405" t="s">
        <v>2099</v>
      </c>
      <c r="C578" s="397">
        <v>22088</v>
      </c>
      <c r="D578" s="397">
        <f t="shared" si="8"/>
        <v>15461.599999999999</v>
      </c>
      <c r="E578" s="381">
        <v>50</v>
      </c>
      <c r="F578" s="395"/>
      <c r="G578" s="398"/>
      <c r="H578" s="398"/>
      <c r="I578" s="398"/>
      <c r="J578" s="398"/>
      <c r="K578" s="398"/>
      <c r="L578" s="398"/>
      <c r="M578" s="398"/>
      <c r="N578" s="398"/>
    </row>
    <row r="579" spans="1:14" ht="12.75" customHeight="1">
      <c r="A579" s="412">
        <v>4993676</v>
      </c>
      <c r="B579" s="405" t="s">
        <v>917</v>
      </c>
      <c r="C579" s="397">
        <v>22088</v>
      </c>
      <c r="D579" s="397">
        <f t="shared" si="8"/>
        <v>15461.599999999999</v>
      </c>
      <c r="E579" s="381">
        <v>50</v>
      </c>
      <c r="F579" s="395"/>
      <c r="G579" s="398"/>
      <c r="H579" s="398"/>
      <c r="I579" s="398"/>
      <c r="J579" s="398"/>
      <c r="K579" s="398"/>
      <c r="L579" s="398"/>
      <c r="M579" s="398"/>
      <c r="N579" s="398"/>
    </row>
    <row r="580" spans="1:14" ht="12.75" customHeight="1">
      <c r="A580" s="412">
        <v>4993549</v>
      </c>
      <c r="B580" s="405" t="s">
        <v>1847</v>
      </c>
      <c r="C580" s="397">
        <v>22088</v>
      </c>
      <c r="D580" s="397">
        <f t="shared" si="8"/>
        <v>15461.599999999999</v>
      </c>
      <c r="E580" s="381">
        <v>50</v>
      </c>
      <c r="F580" s="395"/>
      <c r="G580" s="398"/>
      <c r="H580" s="398"/>
      <c r="I580" s="398"/>
      <c r="J580" s="398"/>
      <c r="K580" s="398"/>
      <c r="L580" s="398"/>
      <c r="M580" s="398"/>
      <c r="N580" s="398"/>
    </row>
    <row r="581" spans="1:14" ht="12.75" customHeight="1">
      <c r="A581" s="412">
        <v>4993675</v>
      </c>
      <c r="B581" s="405" t="s">
        <v>918</v>
      </c>
      <c r="C581" s="397">
        <v>22088</v>
      </c>
      <c r="D581" s="397">
        <f t="shared" si="8"/>
        <v>15461.599999999999</v>
      </c>
      <c r="E581" s="381">
        <v>50</v>
      </c>
      <c r="F581" s="395"/>
      <c r="G581" s="398"/>
      <c r="H581" s="398"/>
      <c r="I581" s="398"/>
      <c r="J581" s="398"/>
      <c r="K581" s="398"/>
      <c r="L581" s="398"/>
      <c r="M581" s="398"/>
      <c r="N581" s="398"/>
    </row>
    <row r="582" spans="1:14" ht="12.75" customHeight="1">
      <c r="A582" s="412">
        <v>4993672</v>
      </c>
      <c r="B582" s="405" t="s">
        <v>919</v>
      </c>
      <c r="C582" s="397">
        <v>22088</v>
      </c>
      <c r="D582" s="397">
        <f t="shared" si="8"/>
        <v>15461.599999999999</v>
      </c>
      <c r="E582" s="381">
        <v>50</v>
      </c>
      <c r="F582" s="395"/>
      <c r="G582" s="398"/>
      <c r="H582" s="398"/>
      <c r="I582" s="398"/>
      <c r="J582" s="398"/>
      <c r="K582" s="398"/>
      <c r="L582" s="398"/>
      <c r="M582" s="398"/>
      <c r="N582" s="398"/>
    </row>
    <row r="583" spans="1:14" ht="12.75" customHeight="1">
      <c r="A583" s="412">
        <v>4993673</v>
      </c>
      <c r="B583" s="405" t="s">
        <v>920</v>
      </c>
      <c r="C583" s="397">
        <v>22088</v>
      </c>
      <c r="D583" s="397">
        <f t="shared" si="8"/>
        <v>15461.599999999999</v>
      </c>
      <c r="E583" s="381">
        <v>50</v>
      </c>
      <c r="F583" s="395"/>
      <c r="G583" s="398"/>
      <c r="H583" s="398"/>
      <c r="I583" s="398"/>
      <c r="J583" s="398"/>
      <c r="K583" s="398"/>
      <c r="L583" s="398"/>
      <c r="M583" s="398"/>
      <c r="N583" s="398"/>
    </row>
    <row r="584" spans="1:14" ht="12.75" customHeight="1">
      <c r="A584" s="493">
        <v>4993720</v>
      </c>
      <c r="B584" s="405" t="s">
        <v>1981</v>
      </c>
      <c r="C584" s="397">
        <v>27788</v>
      </c>
      <c r="D584" s="397">
        <f t="shared" si="8"/>
        <v>19451.599999999999</v>
      </c>
      <c r="E584" s="381">
        <v>60</v>
      </c>
      <c r="F584" s="437"/>
      <c r="G584" s="398"/>
      <c r="H584" s="398"/>
      <c r="I584" s="398"/>
      <c r="J584" s="398"/>
      <c r="K584" s="398"/>
      <c r="L584" s="398"/>
      <c r="M584" s="398"/>
      <c r="N584" s="398"/>
    </row>
    <row r="585" spans="1:14" ht="12.75" customHeight="1">
      <c r="A585" s="412">
        <v>4993719</v>
      </c>
      <c r="B585" s="405" t="s">
        <v>1982</v>
      </c>
      <c r="C585" s="397">
        <v>27788</v>
      </c>
      <c r="D585" s="397">
        <f t="shared" ref="D585:D648" si="9">C585*(1-$D$6)</f>
        <v>19451.599999999999</v>
      </c>
      <c r="E585" s="381">
        <v>60</v>
      </c>
      <c r="F585" s="395"/>
      <c r="G585" s="398"/>
      <c r="H585" s="398"/>
      <c r="I585" s="398"/>
      <c r="J585" s="398"/>
      <c r="K585" s="398"/>
      <c r="L585" s="398"/>
      <c r="M585" s="398"/>
      <c r="N585" s="398"/>
    </row>
    <row r="586" spans="1:14" ht="12.75" customHeight="1">
      <c r="A586" s="412">
        <v>4993726</v>
      </c>
      <c r="B586" s="405" t="s">
        <v>1983</v>
      </c>
      <c r="C586" s="397">
        <v>27788</v>
      </c>
      <c r="D586" s="397">
        <f t="shared" si="9"/>
        <v>19451.599999999999</v>
      </c>
      <c r="E586" s="381">
        <v>60</v>
      </c>
      <c r="F586" s="395"/>
      <c r="G586" s="398"/>
      <c r="H586" s="398"/>
      <c r="I586" s="398"/>
      <c r="J586" s="398"/>
      <c r="K586" s="398"/>
      <c r="L586" s="398"/>
      <c r="M586" s="398"/>
      <c r="N586" s="398"/>
    </row>
    <row r="587" spans="1:14" ht="12.75" customHeight="1">
      <c r="A587" s="412">
        <v>4993723</v>
      </c>
      <c r="B587" s="405" t="s">
        <v>1984</v>
      </c>
      <c r="C587" s="397">
        <v>27788</v>
      </c>
      <c r="D587" s="397">
        <f t="shared" si="9"/>
        <v>19451.599999999999</v>
      </c>
      <c r="E587" s="381">
        <v>60</v>
      </c>
      <c r="F587" s="395"/>
      <c r="G587" s="398"/>
      <c r="H587" s="398"/>
      <c r="I587" s="398"/>
      <c r="J587" s="398"/>
      <c r="K587" s="398"/>
      <c r="L587" s="398"/>
      <c r="M587" s="398"/>
      <c r="N587" s="398"/>
    </row>
    <row r="588" spans="1:14" ht="12.75" customHeight="1">
      <c r="A588" s="412">
        <v>4993725</v>
      </c>
      <c r="B588" s="405" t="s">
        <v>1985</v>
      </c>
      <c r="C588" s="397">
        <v>27788</v>
      </c>
      <c r="D588" s="397">
        <f t="shared" si="9"/>
        <v>19451.599999999999</v>
      </c>
      <c r="E588" s="381">
        <v>60</v>
      </c>
      <c r="F588" s="395"/>
      <c r="G588" s="398"/>
      <c r="H588" s="398"/>
      <c r="I588" s="398"/>
      <c r="J588" s="398"/>
      <c r="K588" s="398"/>
      <c r="L588" s="398"/>
      <c r="M588" s="398"/>
      <c r="N588" s="398"/>
    </row>
    <row r="589" spans="1:14" ht="12.75" customHeight="1">
      <c r="A589" s="412">
        <v>4993563</v>
      </c>
      <c r="B589" s="405" t="s">
        <v>1986</v>
      </c>
      <c r="C589" s="397">
        <v>27788</v>
      </c>
      <c r="D589" s="397">
        <f t="shared" si="9"/>
        <v>19451.599999999999</v>
      </c>
      <c r="E589" s="381">
        <v>60</v>
      </c>
      <c r="F589" s="395"/>
      <c r="G589" s="398"/>
      <c r="H589" s="398"/>
      <c r="I589" s="398"/>
      <c r="J589" s="398"/>
      <c r="K589" s="398"/>
      <c r="L589" s="398"/>
      <c r="M589" s="398"/>
      <c r="N589" s="398"/>
    </row>
    <row r="590" spans="1:14" ht="12.75" customHeight="1">
      <c r="A590" s="412">
        <v>4993724</v>
      </c>
      <c r="B590" s="405" t="s">
        <v>1987</v>
      </c>
      <c r="C590" s="397">
        <v>27788</v>
      </c>
      <c r="D590" s="397">
        <f t="shared" si="9"/>
        <v>19451.599999999999</v>
      </c>
      <c r="E590" s="381">
        <v>60</v>
      </c>
      <c r="F590" s="395"/>
      <c r="G590" s="398"/>
      <c r="H590" s="398"/>
      <c r="I590" s="398"/>
      <c r="J590" s="398"/>
      <c r="K590" s="398"/>
      <c r="L590" s="398"/>
      <c r="M590" s="398"/>
      <c r="N590" s="398"/>
    </row>
    <row r="591" spans="1:14" ht="12.75" customHeight="1">
      <c r="A591" s="412">
        <v>4993721</v>
      </c>
      <c r="B591" s="405" t="s">
        <v>1988</v>
      </c>
      <c r="C591" s="397">
        <v>27788</v>
      </c>
      <c r="D591" s="397">
        <f t="shared" si="9"/>
        <v>19451.599999999999</v>
      </c>
      <c r="E591" s="381">
        <v>60</v>
      </c>
      <c r="F591" s="395"/>
      <c r="G591" s="398"/>
      <c r="H591" s="398"/>
      <c r="I591" s="398"/>
      <c r="J591" s="398"/>
      <c r="K591" s="398"/>
      <c r="L591" s="398"/>
      <c r="M591" s="398"/>
      <c r="N591" s="398"/>
    </row>
    <row r="592" spans="1:14" ht="12.75" customHeight="1">
      <c r="A592" s="412">
        <v>4993722</v>
      </c>
      <c r="B592" s="405" t="s">
        <v>1989</v>
      </c>
      <c r="C592" s="397">
        <v>27788</v>
      </c>
      <c r="D592" s="397">
        <f t="shared" si="9"/>
        <v>19451.599999999999</v>
      </c>
      <c r="E592" s="381">
        <v>60</v>
      </c>
      <c r="F592" s="395"/>
      <c r="G592" s="398"/>
      <c r="H592" s="398"/>
      <c r="I592" s="398"/>
      <c r="J592" s="398"/>
      <c r="K592" s="398"/>
      <c r="L592" s="398"/>
      <c r="M592" s="398"/>
      <c r="N592" s="398"/>
    </row>
    <row r="593" spans="1:14" ht="12.75" customHeight="1">
      <c r="A593" s="412">
        <v>4993663</v>
      </c>
      <c r="B593" s="405" t="s">
        <v>921</v>
      </c>
      <c r="C593" s="397">
        <v>26388</v>
      </c>
      <c r="D593" s="397">
        <f t="shared" si="9"/>
        <v>18471.599999999999</v>
      </c>
      <c r="E593" s="381">
        <v>50</v>
      </c>
      <c r="F593" s="395"/>
      <c r="G593" s="398"/>
      <c r="H593" s="398"/>
      <c r="I593" s="398"/>
      <c r="J593" s="398"/>
      <c r="K593" s="398"/>
      <c r="L593" s="398"/>
      <c r="M593" s="398"/>
      <c r="N593" s="398"/>
    </row>
    <row r="594" spans="1:14" ht="12.75" customHeight="1">
      <c r="A594" s="412">
        <v>4993662</v>
      </c>
      <c r="B594" s="405" t="s">
        <v>922</v>
      </c>
      <c r="C594" s="397">
        <v>26388</v>
      </c>
      <c r="D594" s="397">
        <f t="shared" si="9"/>
        <v>18471.599999999999</v>
      </c>
      <c r="E594" s="381">
        <v>50</v>
      </c>
      <c r="F594" s="395"/>
      <c r="G594" s="399"/>
      <c r="H594" s="398"/>
      <c r="I594" s="398"/>
      <c r="J594" s="398"/>
      <c r="K594" s="398"/>
      <c r="L594" s="398"/>
      <c r="M594" s="398"/>
      <c r="N594" s="398"/>
    </row>
    <row r="595" spans="1:14" ht="12.75" customHeight="1">
      <c r="A595" s="412">
        <v>4993669</v>
      </c>
      <c r="B595" s="405" t="s">
        <v>923</v>
      </c>
      <c r="C595" s="397">
        <v>26388</v>
      </c>
      <c r="D595" s="397">
        <f t="shared" si="9"/>
        <v>18471.599999999999</v>
      </c>
      <c r="E595" s="381">
        <v>50</v>
      </c>
      <c r="F595" s="395"/>
      <c r="G595" s="399"/>
      <c r="H595" s="398"/>
      <c r="I595" s="398"/>
      <c r="J595" s="398"/>
      <c r="K595" s="398"/>
      <c r="L595" s="398"/>
      <c r="M595" s="398"/>
      <c r="N595" s="398"/>
    </row>
    <row r="596" spans="1:14" ht="12.75" customHeight="1">
      <c r="A596" s="412">
        <v>4993666</v>
      </c>
      <c r="B596" s="405" t="s">
        <v>2100</v>
      </c>
      <c r="C596" s="397">
        <v>26388</v>
      </c>
      <c r="D596" s="397">
        <f t="shared" si="9"/>
        <v>18471.599999999999</v>
      </c>
      <c r="E596" s="381">
        <v>50</v>
      </c>
      <c r="F596" s="395"/>
      <c r="G596" s="399"/>
      <c r="H596" s="398"/>
      <c r="I596" s="398"/>
      <c r="J596" s="398"/>
      <c r="K596" s="398"/>
      <c r="L596" s="398"/>
      <c r="M596" s="398"/>
      <c r="N596" s="398"/>
    </row>
    <row r="597" spans="1:14" ht="12.75" customHeight="1">
      <c r="A597" s="412">
        <v>4993668</v>
      </c>
      <c r="B597" s="405" t="s">
        <v>924</v>
      </c>
      <c r="C597" s="397">
        <v>26388</v>
      </c>
      <c r="D597" s="397">
        <f t="shared" si="9"/>
        <v>18471.599999999999</v>
      </c>
      <c r="E597" s="381">
        <v>50</v>
      </c>
      <c r="F597" s="395"/>
      <c r="G597" s="399"/>
      <c r="H597" s="398"/>
      <c r="I597" s="398"/>
      <c r="J597" s="398"/>
      <c r="K597" s="398"/>
      <c r="L597" s="398"/>
      <c r="M597" s="398"/>
      <c r="N597" s="398"/>
    </row>
    <row r="598" spans="1:14" ht="12.75" customHeight="1">
      <c r="A598" s="412">
        <v>4993552</v>
      </c>
      <c r="B598" s="405" t="s">
        <v>2643</v>
      </c>
      <c r="C598" s="397">
        <v>26388</v>
      </c>
      <c r="D598" s="397">
        <f t="shared" si="9"/>
        <v>18471.599999999999</v>
      </c>
      <c r="E598" s="381">
        <v>50</v>
      </c>
      <c r="F598" s="395"/>
      <c r="G598" s="399"/>
      <c r="H598" s="398"/>
      <c r="I598" s="398"/>
      <c r="J598" s="398"/>
      <c r="K598" s="398"/>
      <c r="L598" s="398"/>
      <c r="M598" s="398"/>
      <c r="N598" s="398"/>
    </row>
    <row r="599" spans="1:14" ht="12.75" customHeight="1">
      <c r="A599" s="412">
        <v>4993667</v>
      </c>
      <c r="B599" s="405" t="s">
        <v>925</v>
      </c>
      <c r="C599" s="397">
        <v>26388</v>
      </c>
      <c r="D599" s="397">
        <f t="shared" si="9"/>
        <v>18471.599999999999</v>
      </c>
      <c r="E599" s="381">
        <v>50</v>
      </c>
      <c r="F599" s="395"/>
      <c r="G599" s="398"/>
      <c r="H599" s="398"/>
      <c r="I599" s="398"/>
      <c r="J599" s="398"/>
      <c r="K599" s="398"/>
      <c r="L599" s="398"/>
      <c r="M599" s="398"/>
      <c r="N599" s="398"/>
    </row>
    <row r="600" spans="1:14" ht="12.75" customHeight="1">
      <c r="A600" s="412">
        <v>4993664</v>
      </c>
      <c r="B600" s="405" t="s">
        <v>926</v>
      </c>
      <c r="C600" s="397">
        <v>26388</v>
      </c>
      <c r="D600" s="397">
        <f t="shared" si="9"/>
        <v>18471.599999999999</v>
      </c>
      <c r="E600" s="381">
        <v>50</v>
      </c>
      <c r="F600" s="395"/>
      <c r="G600" s="398"/>
      <c r="H600" s="398"/>
      <c r="I600" s="398"/>
      <c r="J600" s="398"/>
      <c r="K600" s="398"/>
      <c r="L600" s="398"/>
      <c r="M600" s="398"/>
      <c r="N600" s="398"/>
    </row>
    <row r="601" spans="1:14" ht="12.75" customHeight="1">
      <c r="A601" s="412">
        <v>4993665</v>
      </c>
      <c r="B601" s="405" t="s">
        <v>927</v>
      </c>
      <c r="C601" s="397">
        <v>26388</v>
      </c>
      <c r="D601" s="397">
        <f t="shared" si="9"/>
        <v>18471.599999999999</v>
      </c>
      <c r="E601" s="381">
        <v>50</v>
      </c>
      <c r="F601" s="395"/>
      <c r="G601" s="398"/>
      <c r="H601" s="398"/>
      <c r="I601" s="398"/>
      <c r="J601" s="398"/>
      <c r="K601" s="398"/>
      <c r="L601" s="398"/>
      <c r="M601" s="398"/>
      <c r="N601" s="398"/>
    </row>
    <row r="602" spans="1:14" ht="12.75" customHeight="1">
      <c r="A602" s="412">
        <v>4993647</v>
      </c>
      <c r="B602" s="405" t="s">
        <v>928</v>
      </c>
      <c r="C602" s="397">
        <v>29088</v>
      </c>
      <c r="D602" s="397">
        <f t="shared" si="9"/>
        <v>20361.599999999999</v>
      </c>
      <c r="E602" s="381">
        <v>60</v>
      </c>
      <c r="F602" s="395"/>
      <c r="G602" s="398"/>
      <c r="H602" s="398"/>
      <c r="I602" s="398"/>
      <c r="J602" s="398"/>
      <c r="K602" s="398"/>
      <c r="L602" s="398"/>
      <c r="M602" s="398"/>
      <c r="N602" s="398"/>
    </row>
    <row r="603" spans="1:14" ht="12.75" customHeight="1">
      <c r="A603" s="412">
        <v>4993646</v>
      </c>
      <c r="B603" s="405" t="s">
        <v>929</v>
      </c>
      <c r="C603" s="397">
        <v>29088</v>
      </c>
      <c r="D603" s="397">
        <f t="shared" si="9"/>
        <v>20361.599999999999</v>
      </c>
      <c r="E603" s="381">
        <v>60</v>
      </c>
      <c r="F603" s="395"/>
      <c r="G603" s="398"/>
      <c r="H603" s="398"/>
      <c r="I603" s="398"/>
      <c r="J603" s="398"/>
      <c r="K603" s="398"/>
      <c r="L603" s="398"/>
      <c r="M603" s="398"/>
      <c r="N603" s="398"/>
    </row>
    <row r="604" spans="1:14" ht="12.75" customHeight="1">
      <c r="A604" s="635">
        <v>4993653</v>
      </c>
      <c r="B604" s="629" t="s">
        <v>930</v>
      </c>
      <c r="C604" s="397">
        <v>29088</v>
      </c>
      <c r="D604" s="397">
        <f t="shared" si="9"/>
        <v>20361.599999999999</v>
      </c>
      <c r="E604" s="381">
        <v>60</v>
      </c>
      <c r="F604" s="544"/>
      <c r="G604" s="398"/>
      <c r="H604" s="398"/>
      <c r="I604" s="398"/>
      <c r="J604" s="398"/>
      <c r="K604" s="398"/>
      <c r="L604" s="398"/>
      <c r="M604" s="398"/>
      <c r="N604" s="398"/>
    </row>
    <row r="605" spans="1:14" ht="12.75" customHeight="1">
      <c r="A605" s="412">
        <v>4993650</v>
      </c>
      <c r="B605" s="405" t="s">
        <v>2101</v>
      </c>
      <c r="C605" s="397">
        <v>29088</v>
      </c>
      <c r="D605" s="397">
        <f t="shared" si="9"/>
        <v>20361.599999999999</v>
      </c>
      <c r="E605" s="381">
        <v>60</v>
      </c>
      <c r="F605" s="395"/>
      <c r="G605" s="398"/>
      <c r="H605" s="398"/>
      <c r="I605" s="398"/>
      <c r="J605" s="398"/>
      <c r="K605" s="398"/>
      <c r="L605" s="398"/>
      <c r="M605" s="398"/>
      <c r="N605" s="398"/>
    </row>
    <row r="606" spans="1:14" ht="12.75" customHeight="1">
      <c r="A606" s="412">
        <v>4993652</v>
      </c>
      <c r="B606" s="405" t="s">
        <v>931</v>
      </c>
      <c r="C606" s="397">
        <v>29088</v>
      </c>
      <c r="D606" s="397">
        <f t="shared" si="9"/>
        <v>20361.599999999999</v>
      </c>
      <c r="E606" s="381">
        <v>60</v>
      </c>
      <c r="F606" s="395"/>
      <c r="G606" s="398"/>
      <c r="H606" s="398"/>
      <c r="I606" s="398"/>
      <c r="J606" s="398"/>
      <c r="K606" s="398"/>
      <c r="L606" s="398"/>
      <c r="M606" s="398"/>
      <c r="N606" s="398"/>
    </row>
    <row r="607" spans="1:14" ht="12.75" customHeight="1">
      <c r="A607" s="412">
        <v>4993564</v>
      </c>
      <c r="B607" s="405" t="s">
        <v>2749</v>
      </c>
      <c r="C607" s="397">
        <v>29088</v>
      </c>
      <c r="D607" s="397">
        <f t="shared" si="9"/>
        <v>20361.599999999999</v>
      </c>
      <c r="E607" s="381">
        <v>60</v>
      </c>
      <c r="F607" s="395"/>
      <c r="G607" s="398"/>
      <c r="H607" s="398"/>
      <c r="I607" s="398"/>
      <c r="J607" s="398"/>
      <c r="K607" s="398"/>
      <c r="L607" s="398"/>
      <c r="M607" s="398"/>
      <c r="N607" s="398"/>
    </row>
    <row r="608" spans="1:14" ht="12.75" customHeight="1">
      <c r="A608" s="412">
        <v>4993651</v>
      </c>
      <c r="B608" s="405" t="s">
        <v>932</v>
      </c>
      <c r="C608" s="397">
        <v>29088</v>
      </c>
      <c r="D608" s="397">
        <f t="shared" si="9"/>
        <v>20361.599999999999</v>
      </c>
      <c r="E608" s="381">
        <v>60</v>
      </c>
      <c r="F608" s="395"/>
      <c r="G608" s="398"/>
      <c r="H608" s="398"/>
      <c r="I608" s="398"/>
      <c r="J608" s="398"/>
      <c r="K608" s="398"/>
      <c r="L608" s="398"/>
      <c r="M608" s="398"/>
      <c r="N608" s="398"/>
    </row>
    <row r="609" spans="1:14" ht="12.75" customHeight="1">
      <c r="A609" s="412">
        <v>4993648</v>
      </c>
      <c r="B609" s="405" t="s">
        <v>933</v>
      </c>
      <c r="C609" s="397">
        <v>29088</v>
      </c>
      <c r="D609" s="397">
        <f t="shared" si="9"/>
        <v>20361.599999999999</v>
      </c>
      <c r="E609" s="381">
        <v>60</v>
      </c>
      <c r="F609" s="395"/>
      <c r="G609" s="398"/>
      <c r="H609" s="398"/>
      <c r="I609" s="398"/>
      <c r="J609" s="398"/>
      <c r="K609" s="398"/>
      <c r="L609" s="398"/>
      <c r="M609" s="398"/>
      <c r="N609" s="398"/>
    </row>
    <row r="610" spans="1:14" ht="12.75" customHeight="1">
      <c r="A610" s="412">
        <v>4993649</v>
      </c>
      <c r="B610" s="405" t="s">
        <v>934</v>
      </c>
      <c r="C610" s="397">
        <v>29088</v>
      </c>
      <c r="D610" s="397">
        <f t="shared" si="9"/>
        <v>20361.599999999999</v>
      </c>
      <c r="E610" s="381">
        <v>60</v>
      </c>
      <c r="F610" s="395"/>
      <c r="G610" s="398"/>
      <c r="H610" s="398"/>
      <c r="I610" s="398"/>
      <c r="J610" s="398"/>
      <c r="K610" s="398"/>
      <c r="L610" s="398"/>
      <c r="M610" s="398"/>
      <c r="N610" s="398"/>
    </row>
    <row r="611" spans="1:14" ht="12.75" customHeight="1">
      <c r="A611" s="405">
        <v>4993734</v>
      </c>
      <c r="B611" s="405" t="s">
        <v>2892</v>
      </c>
      <c r="C611" s="397">
        <v>18988</v>
      </c>
      <c r="D611" s="397">
        <f t="shared" si="9"/>
        <v>13291.599999999999</v>
      </c>
      <c r="E611" s="381">
        <v>30</v>
      </c>
      <c r="F611" s="395"/>
      <c r="G611" s="398"/>
      <c r="H611" s="398"/>
      <c r="I611" s="398"/>
      <c r="J611" s="398"/>
      <c r="K611" s="398"/>
      <c r="L611" s="398"/>
      <c r="M611" s="398"/>
      <c r="N611" s="398"/>
    </row>
    <row r="612" spans="1:14" ht="12.75" customHeight="1">
      <c r="A612" s="405">
        <v>4993077</v>
      </c>
      <c r="B612" s="405" t="s">
        <v>2777</v>
      </c>
      <c r="C612" s="397">
        <v>20688</v>
      </c>
      <c r="D612" s="397">
        <f t="shared" si="9"/>
        <v>14481.599999999999</v>
      </c>
      <c r="E612" s="381">
        <v>40</v>
      </c>
      <c r="F612" s="395"/>
      <c r="G612" s="398"/>
      <c r="H612" s="398"/>
      <c r="I612" s="398"/>
      <c r="J612" s="398"/>
      <c r="K612" s="398"/>
      <c r="L612" s="398"/>
      <c r="M612" s="398"/>
      <c r="N612" s="398"/>
    </row>
    <row r="613" spans="1:14" ht="12.75" customHeight="1">
      <c r="A613" s="405">
        <v>4993079</v>
      </c>
      <c r="B613" s="405" t="s">
        <v>2778</v>
      </c>
      <c r="C613" s="397">
        <v>29088</v>
      </c>
      <c r="D613" s="397">
        <f t="shared" si="9"/>
        <v>20361.599999999999</v>
      </c>
      <c r="E613" s="381">
        <v>45</v>
      </c>
      <c r="F613" s="395"/>
      <c r="G613" s="398"/>
      <c r="H613" s="398"/>
      <c r="I613" s="398"/>
      <c r="J613" s="398"/>
      <c r="K613" s="398"/>
      <c r="L613" s="398"/>
      <c r="M613" s="398"/>
      <c r="N613" s="398"/>
    </row>
    <row r="614" spans="1:14" ht="12.75" customHeight="1">
      <c r="A614" s="405">
        <v>4993078</v>
      </c>
      <c r="B614" s="405" t="s">
        <v>2779</v>
      </c>
      <c r="C614" s="397">
        <v>29088</v>
      </c>
      <c r="D614" s="397">
        <f t="shared" si="9"/>
        <v>20361.599999999999</v>
      </c>
      <c r="E614" s="381">
        <v>45</v>
      </c>
      <c r="F614" s="395"/>
      <c r="G614" s="398"/>
      <c r="H614" s="398"/>
      <c r="I614" s="398"/>
      <c r="J614" s="398"/>
      <c r="K614" s="398"/>
      <c r="L614" s="398"/>
      <c r="M614" s="398"/>
      <c r="N614" s="398"/>
    </row>
    <row r="615" spans="1:14" ht="12.75" customHeight="1">
      <c r="A615" s="405">
        <v>4993509</v>
      </c>
      <c r="B615" s="412" t="s">
        <v>2316</v>
      </c>
      <c r="C615" s="397">
        <v>20688</v>
      </c>
      <c r="D615" s="397">
        <f t="shared" si="9"/>
        <v>14481.599999999999</v>
      </c>
      <c r="E615" s="381">
        <v>45</v>
      </c>
      <c r="F615" s="395"/>
      <c r="G615" s="398"/>
      <c r="H615" s="398"/>
      <c r="I615" s="398"/>
      <c r="J615" s="398"/>
      <c r="K615" s="398"/>
      <c r="L615" s="398"/>
      <c r="M615" s="398"/>
      <c r="N615" s="398"/>
    </row>
    <row r="616" spans="1:14" ht="12.75" customHeight="1">
      <c r="A616" s="405">
        <v>4993801</v>
      </c>
      <c r="B616" s="405" t="s">
        <v>2160</v>
      </c>
      <c r="C616" s="397">
        <v>23388</v>
      </c>
      <c r="D616" s="397">
        <f t="shared" si="9"/>
        <v>16371.599999999999</v>
      </c>
      <c r="E616" s="381">
        <v>45</v>
      </c>
      <c r="F616" s="395"/>
      <c r="G616" s="398"/>
      <c r="H616" s="398"/>
      <c r="I616" s="398"/>
      <c r="J616" s="398"/>
      <c r="K616" s="398"/>
      <c r="L616" s="398"/>
      <c r="M616" s="398"/>
      <c r="N616" s="398"/>
    </row>
    <row r="617" spans="1:14" ht="12.75" customHeight="1">
      <c r="A617" s="405">
        <v>4993076</v>
      </c>
      <c r="B617" s="405" t="s">
        <v>2780</v>
      </c>
      <c r="C617" s="397">
        <v>34588</v>
      </c>
      <c r="D617" s="397">
        <f t="shared" si="9"/>
        <v>24211.599999999999</v>
      </c>
      <c r="E617" s="381">
        <v>60</v>
      </c>
      <c r="F617" s="395"/>
      <c r="G617" s="398"/>
      <c r="H617" s="398"/>
      <c r="I617" s="398"/>
      <c r="J617" s="398"/>
      <c r="K617" s="398"/>
      <c r="L617" s="398"/>
      <c r="M617" s="398"/>
      <c r="N617" s="398"/>
    </row>
    <row r="618" spans="1:14" ht="12.75" customHeight="1">
      <c r="A618" s="411">
        <v>4993074</v>
      </c>
      <c r="B618" s="405" t="s">
        <v>2781</v>
      </c>
      <c r="C618" s="397">
        <v>23388</v>
      </c>
      <c r="D618" s="397">
        <f t="shared" si="9"/>
        <v>16371.599999999999</v>
      </c>
      <c r="E618" s="381">
        <v>60</v>
      </c>
      <c r="F618" s="395"/>
      <c r="G618" s="398"/>
      <c r="H618" s="398"/>
      <c r="I618" s="398"/>
      <c r="J618" s="398"/>
      <c r="K618" s="398"/>
      <c r="L618" s="398"/>
      <c r="M618" s="398"/>
      <c r="N618" s="398"/>
    </row>
    <row r="619" spans="1:14" ht="12.75" customHeight="1">
      <c r="A619" s="405">
        <v>4993075</v>
      </c>
      <c r="B619" s="405" t="s">
        <v>2782</v>
      </c>
      <c r="C619" s="397">
        <v>34588</v>
      </c>
      <c r="D619" s="397">
        <f t="shared" si="9"/>
        <v>24211.599999999999</v>
      </c>
      <c r="E619" s="381">
        <v>60</v>
      </c>
      <c r="F619" s="395"/>
      <c r="G619" s="398"/>
      <c r="H619" s="398"/>
      <c r="I619" s="398"/>
      <c r="J619" s="398"/>
      <c r="K619" s="398"/>
      <c r="L619" s="398"/>
      <c r="M619" s="398"/>
      <c r="N619" s="398"/>
    </row>
    <row r="620" spans="1:14" ht="12.75" customHeight="1">
      <c r="A620" s="405">
        <v>4993800</v>
      </c>
      <c r="B620" s="405" t="s">
        <v>2161</v>
      </c>
      <c r="C620" s="397">
        <v>27688</v>
      </c>
      <c r="D620" s="397">
        <f t="shared" si="9"/>
        <v>19381.599999999999</v>
      </c>
      <c r="E620" s="381">
        <v>60</v>
      </c>
      <c r="F620" s="395"/>
      <c r="G620" s="398"/>
      <c r="H620" s="398"/>
      <c r="I620" s="398"/>
      <c r="J620" s="398"/>
      <c r="K620" s="398"/>
      <c r="L620" s="398"/>
      <c r="M620" s="398"/>
      <c r="N620" s="398"/>
    </row>
    <row r="621" spans="1:14" ht="12.75" customHeight="1">
      <c r="A621" s="405">
        <v>4993512</v>
      </c>
      <c r="B621" s="412" t="s">
        <v>2317</v>
      </c>
      <c r="C621" s="397">
        <v>25188</v>
      </c>
      <c r="D621" s="397">
        <f t="shared" si="9"/>
        <v>17631.599999999999</v>
      </c>
      <c r="E621" s="381">
        <v>60</v>
      </c>
      <c r="F621" s="395"/>
      <c r="G621" s="398"/>
      <c r="H621" s="398"/>
      <c r="I621" s="398"/>
      <c r="J621" s="398"/>
      <c r="K621" s="398"/>
      <c r="L621" s="398"/>
      <c r="M621" s="398"/>
      <c r="N621" s="398"/>
    </row>
    <row r="622" spans="1:14" ht="12.75" customHeight="1">
      <c r="A622" s="409">
        <v>4993774</v>
      </c>
      <c r="B622" s="405" t="s">
        <v>2195</v>
      </c>
      <c r="C622" s="397">
        <v>27688</v>
      </c>
      <c r="D622" s="397">
        <f t="shared" si="9"/>
        <v>19381.599999999999</v>
      </c>
      <c r="E622" s="381">
        <v>60</v>
      </c>
      <c r="F622" s="395"/>
      <c r="G622" s="398"/>
      <c r="H622" s="398"/>
      <c r="I622" s="398"/>
      <c r="J622" s="398"/>
      <c r="K622" s="398"/>
      <c r="L622" s="398"/>
      <c r="M622" s="398"/>
      <c r="N622" s="398"/>
    </row>
    <row r="623" spans="1:14" ht="12.75" customHeight="1">
      <c r="A623" s="409">
        <v>4993773</v>
      </c>
      <c r="B623" s="405" t="s">
        <v>2194</v>
      </c>
      <c r="C623" s="397">
        <v>27688</v>
      </c>
      <c r="D623" s="397">
        <f t="shared" si="9"/>
        <v>19381.599999999999</v>
      </c>
      <c r="E623" s="381">
        <v>60</v>
      </c>
      <c r="F623" s="395"/>
      <c r="G623" s="398"/>
      <c r="H623" s="398"/>
      <c r="I623" s="398"/>
      <c r="J623" s="398"/>
      <c r="K623" s="398"/>
      <c r="L623" s="398"/>
      <c r="M623" s="398"/>
      <c r="N623" s="398"/>
    </row>
    <row r="624" spans="1:14" s="320" customFormat="1" ht="12.75" customHeight="1">
      <c r="A624" s="409">
        <v>4993501</v>
      </c>
      <c r="B624" s="405" t="s">
        <v>1860</v>
      </c>
      <c r="C624" s="397">
        <v>29788</v>
      </c>
      <c r="D624" s="397">
        <f t="shared" si="9"/>
        <v>20851.599999999999</v>
      </c>
      <c r="E624" s="381">
        <v>80</v>
      </c>
      <c r="F624" s="395"/>
      <c r="G624" s="398"/>
      <c r="H624" s="399"/>
      <c r="I624" s="399"/>
      <c r="J624" s="399"/>
      <c r="K624" s="399"/>
      <c r="L624" s="399"/>
      <c r="M624" s="399"/>
      <c r="N624" s="399"/>
    </row>
    <row r="625" spans="1:14" s="320" customFormat="1" ht="12.75" customHeight="1">
      <c r="A625" s="405">
        <v>4973105</v>
      </c>
      <c r="B625" s="405" t="s">
        <v>935</v>
      </c>
      <c r="C625" s="397">
        <v>29088</v>
      </c>
      <c r="D625" s="397">
        <f t="shared" si="9"/>
        <v>20361.599999999999</v>
      </c>
      <c r="E625" s="381">
        <v>30</v>
      </c>
      <c r="F625" s="395"/>
      <c r="G625" s="398"/>
      <c r="H625" s="399"/>
      <c r="I625" s="399"/>
      <c r="J625" s="399"/>
      <c r="K625" s="399"/>
      <c r="L625" s="399"/>
      <c r="M625" s="399"/>
      <c r="N625" s="399"/>
    </row>
    <row r="626" spans="1:14" s="320" customFormat="1" ht="12.75" customHeight="1">
      <c r="A626" s="405">
        <v>4973042</v>
      </c>
      <c r="B626" s="405" t="s">
        <v>2318</v>
      </c>
      <c r="C626" s="397">
        <v>29088</v>
      </c>
      <c r="D626" s="397">
        <f t="shared" si="9"/>
        <v>20361.599999999999</v>
      </c>
      <c r="E626" s="381">
        <v>30</v>
      </c>
      <c r="F626" s="395"/>
      <c r="G626" s="398"/>
      <c r="H626" s="399"/>
      <c r="I626" s="399"/>
      <c r="J626" s="399"/>
      <c r="K626" s="399"/>
      <c r="L626" s="399"/>
      <c r="M626" s="399"/>
      <c r="N626" s="399"/>
    </row>
    <row r="627" spans="1:14" s="320" customFormat="1" ht="12.75" customHeight="1">
      <c r="A627" s="405">
        <v>4973091</v>
      </c>
      <c r="B627" s="405" t="s">
        <v>2164</v>
      </c>
      <c r="C627" s="397">
        <v>29088</v>
      </c>
      <c r="D627" s="397">
        <f t="shared" si="9"/>
        <v>20361.599999999999</v>
      </c>
      <c r="E627" s="381">
        <v>30</v>
      </c>
      <c r="F627" s="395"/>
      <c r="G627" s="398"/>
      <c r="H627" s="399"/>
      <c r="I627" s="399"/>
      <c r="J627" s="399"/>
      <c r="K627" s="399"/>
      <c r="L627" s="399"/>
      <c r="M627" s="399"/>
      <c r="N627" s="399"/>
    </row>
    <row r="628" spans="1:14" s="320" customFormat="1" ht="12.75" customHeight="1">
      <c r="A628" s="412">
        <v>4973106</v>
      </c>
      <c r="B628" s="412" t="s">
        <v>2165</v>
      </c>
      <c r="C628" s="397">
        <v>37788</v>
      </c>
      <c r="D628" s="397">
        <f t="shared" si="9"/>
        <v>26451.599999999999</v>
      </c>
      <c r="E628" s="381">
        <v>40</v>
      </c>
      <c r="F628" s="395"/>
      <c r="G628" s="398"/>
      <c r="H628" s="399"/>
      <c r="I628" s="399"/>
      <c r="J628" s="399"/>
      <c r="K628" s="399"/>
      <c r="L628" s="399"/>
      <c r="M628" s="399"/>
      <c r="N628" s="399"/>
    </row>
    <row r="629" spans="1:14" s="320" customFormat="1" ht="12.75" customHeight="1">
      <c r="A629" s="412">
        <v>4973043</v>
      </c>
      <c r="B629" s="410" t="s">
        <v>2319</v>
      </c>
      <c r="C629" s="397">
        <v>31488</v>
      </c>
      <c r="D629" s="397">
        <f t="shared" si="9"/>
        <v>22041.599999999999</v>
      </c>
      <c r="E629" s="381">
        <v>40</v>
      </c>
      <c r="F629" s="395"/>
      <c r="G629" s="398"/>
      <c r="H629" s="399"/>
      <c r="I629" s="399"/>
      <c r="J629" s="399"/>
      <c r="K629" s="399"/>
      <c r="L629" s="399"/>
      <c r="M629" s="399"/>
      <c r="N629" s="399"/>
    </row>
    <row r="630" spans="1:14" ht="12.75" customHeight="1">
      <c r="A630" s="412">
        <v>4973092</v>
      </c>
      <c r="B630" s="412" t="s">
        <v>2166</v>
      </c>
      <c r="C630" s="397">
        <v>37788</v>
      </c>
      <c r="D630" s="397">
        <f t="shared" si="9"/>
        <v>26451.599999999999</v>
      </c>
      <c r="E630" s="381">
        <v>40</v>
      </c>
      <c r="F630" s="395"/>
      <c r="G630" s="398"/>
      <c r="H630" s="398"/>
      <c r="I630" s="398"/>
      <c r="J630" s="398"/>
      <c r="K630" s="398"/>
      <c r="L630" s="398"/>
      <c r="M630" s="398"/>
      <c r="N630" s="398"/>
    </row>
    <row r="631" spans="1:14" ht="12.75" customHeight="1">
      <c r="A631" s="412">
        <v>4973521</v>
      </c>
      <c r="B631" s="412" t="s">
        <v>936</v>
      </c>
      <c r="C631" s="397">
        <v>44288</v>
      </c>
      <c r="D631" s="397">
        <f t="shared" si="9"/>
        <v>31001.599999999999</v>
      </c>
      <c r="E631" s="407">
        <v>45</v>
      </c>
      <c r="F631" s="395"/>
      <c r="G631" s="398"/>
      <c r="H631" s="398"/>
      <c r="I631" s="398"/>
      <c r="J631" s="398"/>
      <c r="K631" s="398"/>
      <c r="L631" s="398"/>
      <c r="M631" s="398"/>
      <c r="N631" s="398"/>
    </row>
    <row r="632" spans="1:14" ht="12.75" customHeight="1">
      <c r="A632" s="412">
        <v>4973044</v>
      </c>
      <c r="B632" s="412" t="s">
        <v>2320</v>
      </c>
      <c r="C632" s="397">
        <v>37788</v>
      </c>
      <c r="D632" s="397">
        <f t="shared" si="9"/>
        <v>26451.599999999999</v>
      </c>
      <c r="E632" s="407">
        <v>45</v>
      </c>
      <c r="F632" s="395"/>
      <c r="G632" s="398"/>
      <c r="H632" s="398"/>
      <c r="I632" s="398"/>
      <c r="J632" s="398"/>
      <c r="K632" s="398"/>
      <c r="L632" s="398"/>
      <c r="M632" s="398"/>
      <c r="N632" s="398"/>
    </row>
    <row r="633" spans="1:14" ht="12.75" customHeight="1">
      <c r="A633" s="412">
        <v>4973520</v>
      </c>
      <c r="B633" s="412" t="s">
        <v>937</v>
      </c>
      <c r="C633" s="397">
        <v>44288</v>
      </c>
      <c r="D633" s="397">
        <f t="shared" si="9"/>
        <v>31001.599999999999</v>
      </c>
      <c r="E633" s="407">
        <v>45</v>
      </c>
      <c r="F633" s="395"/>
      <c r="G633" s="398"/>
      <c r="H633" s="398"/>
      <c r="I633" s="398"/>
      <c r="J633" s="398"/>
      <c r="K633" s="398"/>
      <c r="L633" s="398"/>
      <c r="M633" s="398"/>
      <c r="N633" s="398"/>
    </row>
    <row r="634" spans="1:14" ht="12.75" customHeight="1">
      <c r="A634" s="412">
        <v>4973524</v>
      </c>
      <c r="B634" s="410" t="s">
        <v>938</v>
      </c>
      <c r="C634" s="397">
        <v>45888</v>
      </c>
      <c r="D634" s="397">
        <f t="shared" si="9"/>
        <v>32121.599999999999</v>
      </c>
      <c r="E634" s="407">
        <v>50</v>
      </c>
      <c r="F634" s="395"/>
      <c r="G634" s="398"/>
      <c r="H634" s="398"/>
      <c r="I634" s="398"/>
      <c r="J634" s="398"/>
      <c r="K634" s="398"/>
      <c r="L634" s="398"/>
      <c r="M634" s="398"/>
      <c r="N634" s="398"/>
    </row>
    <row r="635" spans="1:14" ht="12.75" customHeight="1">
      <c r="A635" s="412">
        <v>4973045</v>
      </c>
      <c r="B635" s="410" t="s">
        <v>2321</v>
      </c>
      <c r="C635" s="397">
        <v>37788</v>
      </c>
      <c r="D635" s="397">
        <f t="shared" si="9"/>
        <v>26451.599999999999</v>
      </c>
      <c r="E635" s="407">
        <v>50</v>
      </c>
      <c r="F635" s="395"/>
      <c r="G635" s="398"/>
      <c r="H635" s="398"/>
      <c r="I635" s="398"/>
      <c r="J635" s="398"/>
      <c r="K635" s="398"/>
      <c r="L635" s="398"/>
      <c r="M635" s="398"/>
      <c r="N635" s="398"/>
    </row>
    <row r="636" spans="1:14" ht="12.75" customHeight="1">
      <c r="A636" s="412">
        <v>4973523</v>
      </c>
      <c r="B636" s="410" t="s">
        <v>939</v>
      </c>
      <c r="C636" s="397">
        <v>45888</v>
      </c>
      <c r="D636" s="397">
        <f t="shared" si="9"/>
        <v>32121.599999999999</v>
      </c>
      <c r="E636" s="407">
        <v>50</v>
      </c>
      <c r="F636" s="395"/>
      <c r="G636" s="398"/>
      <c r="H636" s="398"/>
      <c r="I636" s="398"/>
      <c r="J636" s="398"/>
      <c r="K636" s="398"/>
      <c r="L636" s="398"/>
      <c r="M636" s="398"/>
      <c r="N636" s="398"/>
    </row>
    <row r="637" spans="1:14" ht="12.75" customHeight="1">
      <c r="A637" s="412">
        <v>4973107</v>
      </c>
      <c r="B637" s="410" t="s">
        <v>940</v>
      </c>
      <c r="C637" s="397">
        <v>49888</v>
      </c>
      <c r="D637" s="397">
        <f t="shared" si="9"/>
        <v>34921.599999999999</v>
      </c>
      <c r="E637" s="381">
        <v>60</v>
      </c>
      <c r="F637" s="395"/>
      <c r="G637" s="398"/>
      <c r="H637" s="398"/>
      <c r="I637" s="398"/>
      <c r="J637" s="398"/>
      <c r="K637" s="398"/>
      <c r="L637" s="398"/>
      <c r="M637" s="398"/>
      <c r="N637" s="398"/>
    </row>
    <row r="638" spans="1:14" ht="12.75" customHeight="1">
      <c r="A638" s="412">
        <v>4973046</v>
      </c>
      <c r="B638" s="410" t="s">
        <v>2322</v>
      </c>
      <c r="C638" s="397">
        <v>41588</v>
      </c>
      <c r="D638" s="397">
        <f t="shared" si="9"/>
        <v>29111.599999999999</v>
      </c>
      <c r="E638" s="381">
        <v>60</v>
      </c>
      <c r="F638" s="395"/>
      <c r="G638" s="398"/>
      <c r="H638" s="398"/>
      <c r="I638" s="398"/>
      <c r="J638" s="398"/>
      <c r="K638" s="398"/>
      <c r="L638" s="398"/>
      <c r="M638" s="398"/>
      <c r="N638" s="398"/>
    </row>
    <row r="639" spans="1:14" ht="12.75" customHeight="1">
      <c r="A639" s="412">
        <v>4973093</v>
      </c>
      <c r="B639" s="410" t="s">
        <v>2167</v>
      </c>
      <c r="C639" s="397">
        <v>49888</v>
      </c>
      <c r="D639" s="397">
        <f t="shared" si="9"/>
        <v>34921.599999999999</v>
      </c>
      <c r="E639" s="381">
        <v>60</v>
      </c>
      <c r="F639" s="395"/>
      <c r="G639" s="398"/>
      <c r="H639" s="398"/>
      <c r="I639" s="398"/>
      <c r="J639" s="398"/>
      <c r="K639" s="398"/>
      <c r="L639" s="398"/>
      <c r="M639" s="398"/>
      <c r="N639" s="398"/>
    </row>
    <row r="640" spans="1:14" ht="12.75" customHeight="1">
      <c r="A640" s="409">
        <v>4993768</v>
      </c>
      <c r="B640" s="405" t="s">
        <v>2323</v>
      </c>
      <c r="C640" s="397">
        <v>49888</v>
      </c>
      <c r="D640" s="397">
        <f t="shared" si="9"/>
        <v>34921.599999999999</v>
      </c>
      <c r="E640" s="381">
        <v>60</v>
      </c>
      <c r="F640" s="395"/>
      <c r="G640" s="398"/>
      <c r="H640" s="398"/>
      <c r="I640" s="398"/>
      <c r="J640" s="398"/>
      <c r="K640" s="398"/>
      <c r="L640" s="398"/>
      <c r="M640" s="398"/>
      <c r="N640" s="398"/>
    </row>
    <row r="641" spans="1:14" ht="12.75" customHeight="1">
      <c r="A641" s="409">
        <v>4993767</v>
      </c>
      <c r="B641" s="405" t="s">
        <v>2324</v>
      </c>
      <c r="C641" s="397">
        <v>49888</v>
      </c>
      <c r="D641" s="397">
        <f t="shared" si="9"/>
        <v>34921.599999999999</v>
      </c>
      <c r="E641" s="381">
        <v>60</v>
      </c>
      <c r="F641" s="395"/>
      <c r="G641" s="398"/>
      <c r="H641" s="398"/>
      <c r="I641" s="398"/>
      <c r="J641" s="398"/>
      <c r="K641" s="398"/>
      <c r="L641" s="398"/>
      <c r="M641" s="398"/>
      <c r="N641" s="398"/>
    </row>
    <row r="642" spans="1:14" ht="12.75" customHeight="1">
      <c r="A642" s="405">
        <v>4993498</v>
      </c>
      <c r="B642" s="405" t="s">
        <v>2691</v>
      </c>
      <c r="C642" s="397">
        <v>52788</v>
      </c>
      <c r="D642" s="397">
        <f t="shared" si="9"/>
        <v>36951.599999999999</v>
      </c>
      <c r="E642" s="381">
        <v>80</v>
      </c>
      <c r="F642" s="395"/>
      <c r="G642" s="398"/>
      <c r="H642" s="398"/>
      <c r="I642" s="398"/>
      <c r="J642" s="398"/>
      <c r="K642" s="398"/>
      <c r="L642" s="398"/>
      <c r="M642" s="398"/>
      <c r="N642" s="398"/>
    </row>
    <row r="643" spans="1:14" ht="12.75" customHeight="1">
      <c r="A643" s="405">
        <v>4993497</v>
      </c>
      <c r="B643" s="405" t="s">
        <v>2692</v>
      </c>
      <c r="C643" s="397">
        <v>45888</v>
      </c>
      <c r="D643" s="397">
        <f t="shared" si="9"/>
        <v>32121.599999999999</v>
      </c>
      <c r="E643" s="381">
        <v>80</v>
      </c>
      <c r="F643" s="395"/>
      <c r="G643" s="398"/>
      <c r="H643" s="398"/>
      <c r="I643" s="398"/>
      <c r="J643" s="398"/>
      <c r="K643" s="398"/>
      <c r="L643" s="398"/>
      <c r="M643" s="398"/>
      <c r="N643" s="398"/>
    </row>
    <row r="644" spans="1:14" ht="12.75" customHeight="1">
      <c r="A644" s="405">
        <v>4993499</v>
      </c>
      <c r="B644" s="412" t="s">
        <v>2690</v>
      </c>
      <c r="C644" s="397">
        <v>52788</v>
      </c>
      <c r="D644" s="397">
        <f t="shared" si="9"/>
        <v>36951.599999999999</v>
      </c>
      <c r="E644" s="381">
        <v>80</v>
      </c>
      <c r="F644" s="395"/>
      <c r="G644" s="398"/>
      <c r="H644" s="398"/>
      <c r="I644" s="398"/>
      <c r="J644" s="398"/>
      <c r="K644" s="398"/>
      <c r="L644" s="398"/>
      <c r="M644" s="398"/>
      <c r="N644" s="398"/>
    </row>
    <row r="645" spans="1:14" ht="12.75" customHeight="1">
      <c r="A645" s="411">
        <v>4993793</v>
      </c>
      <c r="B645" s="405" t="s">
        <v>2783</v>
      </c>
      <c r="C645" s="397">
        <v>65688</v>
      </c>
      <c r="D645" s="397">
        <f t="shared" si="9"/>
        <v>45981.599999999999</v>
      </c>
      <c r="E645" s="381">
        <v>90</v>
      </c>
      <c r="F645" s="395"/>
      <c r="G645" s="398"/>
      <c r="H645" s="398"/>
      <c r="I645" s="398"/>
      <c r="J645" s="398"/>
      <c r="K645" s="398"/>
      <c r="L645" s="398"/>
      <c r="M645" s="398"/>
      <c r="N645" s="398"/>
    </row>
    <row r="646" spans="1:14" ht="12.75" customHeight="1">
      <c r="A646" s="411">
        <v>4993791</v>
      </c>
      <c r="B646" s="405" t="s">
        <v>2784</v>
      </c>
      <c r="C646" s="397">
        <v>55488</v>
      </c>
      <c r="D646" s="397">
        <f t="shared" si="9"/>
        <v>38841.599999999999</v>
      </c>
      <c r="E646" s="381">
        <v>90</v>
      </c>
      <c r="F646" s="395"/>
      <c r="G646" s="398"/>
      <c r="H646" s="398"/>
      <c r="I646" s="398"/>
      <c r="J646" s="398"/>
      <c r="K646" s="398"/>
      <c r="L646" s="398"/>
      <c r="M646" s="398"/>
      <c r="N646" s="398"/>
    </row>
    <row r="647" spans="1:14" ht="12.75" customHeight="1">
      <c r="A647" s="411">
        <v>4993792</v>
      </c>
      <c r="B647" s="405" t="s">
        <v>2785</v>
      </c>
      <c r="C647" s="397">
        <v>65688</v>
      </c>
      <c r="D647" s="397">
        <f t="shared" si="9"/>
        <v>45981.599999999999</v>
      </c>
      <c r="E647" s="381">
        <v>90</v>
      </c>
      <c r="F647" s="395"/>
      <c r="G647" s="398"/>
      <c r="H647" s="398"/>
      <c r="I647" s="398"/>
      <c r="J647" s="398"/>
      <c r="K647" s="398"/>
      <c r="L647" s="398"/>
      <c r="M647" s="398"/>
      <c r="N647" s="398"/>
    </row>
    <row r="648" spans="1:14" ht="12.75" customHeight="1">
      <c r="A648" s="411">
        <v>4993736</v>
      </c>
      <c r="B648" s="405" t="s">
        <v>1990</v>
      </c>
      <c r="C648" s="397">
        <v>22888</v>
      </c>
      <c r="D648" s="397">
        <f t="shared" si="9"/>
        <v>16021.599999999999</v>
      </c>
      <c r="E648" s="381">
        <v>50</v>
      </c>
      <c r="F648" s="395"/>
      <c r="G648" s="398"/>
      <c r="H648" s="398"/>
      <c r="I648" s="398"/>
      <c r="J648" s="398"/>
      <c r="K648" s="398"/>
      <c r="L648" s="398"/>
      <c r="M648" s="398"/>
      <c r="N648" s="398"/>
    </row>
    <row r="649" spans="1:14" ht="12.75" customHeight="1">
      <c r="A649" s="411">
        <v>4993742</v>
      </c>
      <c r="B649" s="405" t="s">
        <v>2060</v>
      </c>
      <c r="C649" s="397">
        <v>22888</v>
      </c>
      <c r="D649" s="397">
        <f t="shared" ref="D649:D712" si="10">C649*(1-$D$6)</f>
        <v>16021.599999999999</v>
      </c>
      <c r="E649" s="381">
        <v>50</v>
      </c>
      <c r="F649" s="395"/>
      <c r="G649" s="398"/>
      <c r="H649" s="398"/>
      <c r="I649" s="398"/>
      <c r="J649" s="398"/>
      <c r="K649" s="398"/>
      <c r="L649" s="398"/>
      <c r="M649" s="398"/>
      <c r="N649" s="398"/>
    </row>
    <row r="650" spans="1:14" ht="12.75" customHeight="1">
      <c r="A650" s="411">
        <v>4993739</v>
      </c>
      <c r="B650" s="405" t="s">
        <v>1991</v>
      </c>
      <c r="C650" s="397">
        <v>22888</v>
      </c>
      <c r="D650" s="397">
        <f t="shared" si="10"/>
        <v>16021.599999999999</v>
      </c>
      <c r="E650" s="381">
        <v>50</v>
      </c>
      <c r="F650" s="395"/>
      <c r="G650" s="398"/>
      <c r="H650" s="398"/>
      <c r="I650" s="398"/>
      <c r="J650" s="398"/>
      <c r="K650" s="398"/>
      <c r="L650" s="398"/>
      <c r="M650" s="398"/>
      <c r="N650" s="398"/>
    </row>
    <row r="651" spans="1:14" ht="12.75" customHeight="1">
      <c r="A651" s="411">
        <v>4993741</v>
      </c>
      <c r="B651" s="405" t="s">
        <v>1992</v>
      </c>
      <c r="C651" s="397">
        <v>22888</v>
      </c>
      <c r="D651" s="397">
        <f t="shared" si="10"/>
        <v>16021.599999999999</v>
      </c>
      <c r="E651" s="381">
        <v>50</v>
      </c>
      <c r="F651" s="395"/>
      <c r="G651" s="398"/>
      <c r="H651" s="398"/>
      <c r="I651" s="398"/>
      <c r="J651" s="398"/>
      <c r="K651" s="398"/>
      <c r="L651" s="398"/>
      <c r="M651" s="398"/>
      <c r="N651" s="398"/>
    </row>
    <row r="652" spans="1:14" ht="12.75" customHeight="1">
      <c r="A652" s="411">
        <v>4993740</v>
      </c>
      <c r="B652" s="405" t="s">
        <v>2039</v>
      </c>
      <c r="C652" s="397">
        <v>22888</v>
      </c>
      <c r="D652" s="397">
        <f t="shared" si="10"/>
        <v>16021.599999999999</v>
      </c>
      <c r="E652" s="381">
        <v>50</v>
      </c>
      <c r="F652" s="395"/>
      <c r="G652" s="398"/>
      <c r="H652" s="398"/>
      <c r="I652" s="398"/>
      <c r="J652" s="398"/>
      <c r="K652" s="398"/>
      <c r="L652" s="398"/>
      <c r="M652" s="398"/>
      <c r="N652" s="398"/>
    </row>
    <row r="653" spans="1:14" ht="12.75" customHeight="1">
      <c r="A653" s="411">
        <v>4993737</v>
      </c>
      <c r="B653" s="405" t="s">
        <v>1993</v>
      </c>
      <c r="C653" s="397">
        <v>22888</v>
      </c>
      <c r="D653" s="397">
        <f t="shared" si="10"/>
        <v>16021.599999999999</v>
      </c>
      <c r="E653" s="381">
        <v>50</v>
      </c>
      <c r="F653" s="395"/>
      <c r="G653" s="398"/>
      <c r="H653" s="398"/>
      <c r="I653" s="398"/>
      <c r="J653" s="398"/>
      <c r="K653" s="398"/>
      <c r="L653" s="398"/>
      <c r="M653" s="398"/>
      <c r="N653" s="398"/>
    </row>
    <row r="654" spans="1:14" ht="12.75" customHeight="1">
      <c r="A654" s="411">
        <v>4993738</v>
      </c>
      <c r="B654" s="405" t="s">
        <v>1994</v>
      </c>
      <c r="C654" s="397">
        <v>22888</v>
      </c>
      <c r="D654" s="397">
        <f t="shared" si="10"/>
        <v>16021.599999999999</v>
      </c>
      <c r="E654" s="381">
        <v>50</v>
      </c>
      <c r="F654" s="395"/>
      <c r="G654" s="398"/>
      <c r="H654" s="398"/>
      <c r="I654" s="398"/>
      <c r="J654" s="398"/>
      <c r="K654" s="398"/>
      <c r="L654" s="398"/>
      <c r="M654" s="398"/>
      <c r="N654" s="398"/>
    </row>
    <row r="655" spans="1:14" ht="12.75" customHeight="1">
      <c r="A655" s="411">
        <v>4993743</v>
      </c>
      <c r="B655" s="405" t="s">
        <v>1995</v>
      </c>
      <c r="C655" s="397">
        <v>22888</v>
      </c>
      <c r="D655" s="397">
        <f t="shared" si="10"/>
        <v>16021.599999999999</v>
      </c>
      <c r="E655" s="381">
        <v>50</v>
      </c>
      <c r="F655" s="395"/>
      <c r="G655" s="398"/>
      <c r="H655" s="398"/>
      <c r="I655" s="398"/>
      <c r="J655" s="398"/>
      <c r="K655" s="398"/>
      <c r="L655" s="398"/>
      <c r="M655" s="398"/>
      <c r="N655" s="398"/>
    </row>
    <row r="656" spans="1:14" ht="12.75" customHeight="1">
      <c r="A656" s="409">
        <v>4993479</v>
      </c>
      <c r="B656" s="405" t="s">
        <v>2168</v>
      </c>
      <c r="C656" s="397">
        <v>25188</v>
      </c>
      <c r="D656" s="397">
        <f t="shared" si="10"/>
        <v>17631.599999999999</v>
      </c>
      <c r="E656" s="408">
        <v>50</v>
      </c>
      <c r="F656" s="395"/>
      <c r="G656" s="398"/>
      <c r="H656" s="398"/>
      <c r="I656" s="398"/>
      <c r="J656" s="398"/>
      <c r="K656" s="398"/>
      <c r="L656" s="398"/>
      <c r="M656" s="398"/>
      <c r="N656" s="398"/>
    </row>
    <row r="657" spans="1:14" ht="12.75" customHeight="1">
      <c r="A657" s="409">
        <v>4993490</v>
      </c>
      <c r="B657" s="405" t="s">
        <v>1409</v>
      </c>
      <c r="C657" s="397">
        <v>25188</v>
      </c>
      <c r="D657" s="397">
        <f t="shared" si="10"/>
        <v>17631.599999999999</v>
      </c>
      <c r="E657" s="408">
        <v>50</v>
      </c>
      <c r="F657" s="395"/>
      <c r="G657" s="398"/>
      <c r="H657" s="398"/>
      <c r="I657" s="398"/>
      <c r="J657" s="398"/>
      <c r="K657" s="398"/>
      <c r="L657" s="398"/>
      <c r="M657" s="398"/>
      <c r="N657" s="398"/>
    </row>
    <row r="658" spans="1:14" ht="12.75" customHeight="1">
      <c r="A658" s="409">
        <v>4993486</v>
      </c>
      <c r="B658" s="405" t="s">
        <v>2176</v>
      </c>
      <c r="C658" s="397">
        <v>25188</v>
      </c>
      <c r="D658" s="397">
        <f t="shared" si="10"/>
        <v>17631.599999999999</v>
      </c>
      <c r="E658" s="408">
        <v>50</v>
      </c>
      <c r="F658" s="395"/>
      <c r="G658" s="398"/>
      <c r="H658" s="398"/>
      <c r="I658" s="398"/>
      <c r="J658" s="398"/>
      <c r="K658" s="398"/>
      <c r="L658" s="398"/>
      <c r="M658" s="398"/>
      <c r="N658" s="398"/>
    </row>
    <row r="659" spans="1:14" ht="12.75" customHeight="1">
      <c r="A659" s="409">
        <v>4993489</v>
      </c>
      <c r="B659" s="405" t="s">
        <v>2169</v>
      </c>
      <c r="C659" s="397">
        <v>25188</v>
      </c>
      <c r="D659" s="397">
        <f t="shared" si="10"/>
        <v>17631.599999999999</v>
      </c>
      <c r="E659" s="408">
        <v>50</v>
      </c>
      <c r="F659" s="395"/>
      <c r="G659" s="398"/>
      <c r="H659" s="398"/>
      <c r="I659" s="398"/>
      <c r="J659" s="398"/>
      <c r="K659" s="398"/>
      <c r="L659" s="398"/>
      <c r="M659" s="398"/>
      <c r="N659" s="398"/>
    </row>
    <row r="660" spans="1:14" ht="12.75" customHeight="1">
      <c r="A660" s="409">
        <v>4993487</v>
      </c>
      <c r="B660" s="405" t="s">
        <v>2040</v>
      </c>
      <c r="C660" s="397">
        <v>25188</v>
      </c>
      <c r="D660" s="397">
        <f t="shared" si="10"/>
        <v>17631.599999999999</v>
      </c>
      <c r="E660" s="408">
        <v>50</v>
      </c>
      <c r="F660" s="395"/>
      <c r="G660" s="398"/>
      <c r="H660" s="398"/>
      <c r="I660" s="398"/>
      <c r="J660" s="398"/>
      <c r="K660" s="398"/>
      <c r="L660" s="398"/>
      <c r="M660" s="398"/>
      <c r="N660" s="398"/>
    </row>
    <row r="661" spans="1:14" ht="12.75" customHeight="1">
      <c r="A661" s="409">
        <v>4993481</v>
      </c>
      <c r="B661" s="405" t="s">
        <v>2170</v>
      </c>
      <c r="C661" s="397">
        <v>25188</v>
      </c>
      <c r="D661" s="397">
        <f t="shared" si="10"/>
        <v>17631.599999999999</v>
      </c>
      <c r="E661" s="408">
        <v>50</v>
      </c>
      <c r="F661" s="395"/>
      <c r="G661" s="398"/>
      <c r="H661" s="398"/>
      <c r="I661" s="398"/>
      <c r="J661" s="398"/>
      <c r="K661" s="398"/>
      <c r="L661" s="398"/>
      <c r="M661" s="398"/>
      <c r="N661" s="398"/>
    </row>
    <row r="662" spans="1:14" ht="12.75" customHeight="1">
      <c r="A662" s="409">
        <v>4993495</v>
      </c>
      <c r="B662" s="405" t="s">
        <v>1410</v>
      </c>
      <c r="C662" s="397">
        <v>25188</v>
      </c>
      <c r="D662" s="397">
        <f t="shared" si="10"/>
        <v>17631.599999999999</v>
      </c>
      <c r="E662" s="408">
        <v>50</v>
      </c>
      <c r="F662" s="395"/>
      <c r="G662" s="398"/>
      <c r="H662" s="398"/>
      <c r="I662" s="398"/>
      <c r="J662" s="398"/>
      <c r="K662" s="398"/>
      <c r="L662" s="398"/>
      <c r="M662" s="398"/>
      <c r="N662" s="398"/>
    </row>
    <row r="663" spans="1:14" ht="12.75" customHeight="1">
      <c r="A663" s="411">
        <v>4993744</v>
      </c>
      <c r="B663" s="405" t="s">
        <v>2196</v>
      </c>
      <c r="C663" s="397">
        <v>28588</v>
      </c>
      <c r="D663" s="397">
        <f t="shared" si="10"/>
        <v>20011.599999999999</v>
      </c>
      <c r="E663" s="381">
        <v>50</v>
      </c>
      <c r="F663" s="395"/>
      <c r="G663" s="398"/>
      <c r="H663" s="398"/>
      <c r="I663" s="398"/>
      <c r="J663" s="398"/>
      <c r="K663" s="398"/>
      <c r="L663" s="398"/>
      <c r="M663" s="398"/>
      <c r="N663" s="398"/>
    </row>
    <row r="664" spans="1:14" ht="12.75" customHeight="1">
      <c r="A664" s="411">
        <v>4993750</v>
      </c>
      <c r="B664" s="405" t="s">
        <v>2061</v>
      </c>
      <c r="C664" s="397">
        <v>28588</v>
      </c>
      <c r="D664" s="397">
        <f t="shared" si="10"/>
        <v>20011.599999999999</v>
      </c>
      <c r="E664" s="381">
        <v>50</v>
      </c>
      <c r="F664" s="395"/>
      <c r="G664" s="398"/>
      <c r="H664" s="398"/>
      <c r="I664" s="398"/>
      <c r="J664" s="398"/>
      <c r="K664" s="398"/>
      <c r="L664" s="398"/>
      <c r="M664" s="398"/>
      <c r="N664" s="398"/>
    </row>
    <row r="665" spans="1:14" ht="12.75" customHeight="1">
      <c r="A665" s="411">
        <v>4993747</v>
      </c>
      <c r="B665" s="405" t="s">
        <v>2197</v>
      </c>
      <c r="C665" s="397">
        <v>28588</v>
      </c>
      <c r="D665" s="397">
        <f t="shared" si="10"/>
        <v>20011.599999999999</v>
      </c>
      <c r="E665" s="381">
        <v>50</v>
      </c>
      <c r="F665" s="395"/>
      <c r="G665" s="398"/>
      <c r="H665" s="398"/>
      <c r="I665" s="398"/>
      <c r="J665" s="398"/>
      <c r="K665" s="398"/>
      <c r="L665" s="398"/>
      <c r="M665" s="398"/>
      <c r="N665" s="398"/>
    </row>
    <row r="666" spans="1:14" ht="12.75" customHeight="1">
      <c r="A666" s="411">
        <v>4993749</v>
      </c>
      <c r="B666" s="405" t="s">
        <v>1996</v>
      </c>
      <c r="C666" s="397">
        <v>28588</v>
      </c>
      <c r="D666" s="397">
        <f t="shared" si="10"/>
        <v>20011.599999999999</v>
      </c>
      <c r="E666" s="381">
        <v>50</v>
      </c>
      <c r="F666" s="395"/>
      <c r="G666" s="398"/>
      <c r="H666" s="398"/>
      <c r="I666" s="398"/>
      <c r="J666" s="398"/>
      <c r="K666" s="398"/>
      <c r="L666" s="398"/>
      <c r="M666" s="398"/>
      <c r="N666" s="398"/>
    </row>
    <row r="667" spans="1:14" ht="12.75" customHeight="1">
      <c r="A667" s="411">
        <v>4993748</v>
      </c>
      <c r="B667" s="405" t="s">
        <v>2198</v>
      </c>
      <c r="C667" s="397">
        <v>28588</v>
      </c>
      <c r="D667" s="397">
        <f t="shared" si="10"/>
        <v>20011.599999999999</v>
      </c>
      <c r="E667" s="381">
        <v>50</v>
      </c>
      <c r="F667" s="395"/>
      <c r="G667" s="398"/>
      <c r="H667" s="398"/>
      <c r="I667" s="398"/>
      <c r="J667" s="398"/>
      <c r="K667" s="398"/>
      <c r="L667" s="398"/>
      <c r="M667" s="398"/>
      <c r="N667" s="398"/>
    </row>
    <row r="668" spans="1:14" ht="12.75" customHeight="1">
      <c r="A668" s="411">
        <v>4993745</v>
      </c>
      <c r="B668" s="405" t="s">
        <v>1997</v>
      </c>
      <c r="C668" s="397">
        <v>28588</v>
      </c>
      <c r="D668" s="397">
        <f t="shared" si="10"/>
        <v>20011.599999999999</v>
      </c>
      <c r="E668" s="381">
        <v>50</v>
      </c>
      <c r="F668" s="395"/>
      <c r="G668" s="398"/>
      <c r="H668" s="398"/>
      <c r="I668" s="398"/>
      <c r="J668" s="398"/>
      <c r="K668" s="398"/>
      <c r="L668" s="398"/>
      <c r="M668" s="398"/>
      <c r="N668" s="398"/>
    </row>
    <row r="669" spans="1:14" ht="12.75" customHeight="1">
      <c r="A669" s="411">
        <v>4993746</v>
      </c>
      <c r="B669" s="405" t="s">
        <v>1998</v>
      </c>
      <c r="C669" s="397">
        <v>28588</v>
      </c>
      <c r="D669" s="397">
        <f t="shared" si="10"/>
        <v>20011.599999999999</v>
      </c>
      <c r="E669" s="381">
        <v>50</v>
      </c>
      <c r="F669" s="395"/>
      <c r="G669" s="398"/>
      <c r="H669" s="398"/>
      <c r="I669" s="398"/>
      <c r="J669" s="398"/>
      <c r="K669" s="398"/>
      <c r="L669" s="398"/>
      <c r="M669" s="398"/>
      <c r="N669" s="398"/>
    </row>
    <row r="670" spans="1:14" ht="12.75" customHeight="1">
      <c r="A670" s="411">
        <v>4993751</v>
      </c>
      <c r="B670" s="405" t="s">
        <v>2069</v>
      </c>
      <c r="C670" s="397">
        <v>28588</v>
      </c>
      <c r="D670" s="397">
        <f t="shared" si="10"/>
        <v>20011.599999999999</v>
      </c>
      <c r="E670" s="381">
        <v>50</v>
      </c>
      <c r="F670" s="395"/>
      <c r="G670" s="398"/>
      <c r="H670" s="398"/>
      <c r="I670" s="398"/>
      <c r="J670" s="398"/>
      <c r="K670" s="398"/>
      <c r="L670" s="398"/>
      <c r="M670" s="398"/>
      <c r="N670" s="398"/>
    </row>
    <row r="671" spans="1:14" ht="12.75" customHeight="1">
      <c r="A671" s="409">
        <v>4993455</v>
      </c>
      <c r="B671" s="405" t="s">
        <v>2171</v>
      </c>
      <c r="C671" s="397">
        <v>31488</v>
      </c>
      <c r="D671" s="397">
        <f t="shared" si="10"/>
        <v>22041.599999999999</v>
      </c>
      <c r="E671" s="381">
        <v>60</v>
      </c>
      <c r="F671" s="395"/>
      <c r="G671" s="398"/>
      <c r="H671" s="398"/>
      <c r="I671" s="398"/>
      <c r="J671" s="398"/>
      <c r="K671" s="398"/>
      <c r="L671" s="398"/>
      <c r="M671" s="398"/>
      <c r="N671" s="398"/>
    </row>
    <row r="672" spans="1:14" ht="12.75" customHeight="1">
      <c r="A672" s="409">
        <v>4993469</v>
      </c>
      <c r="B672" s="405" t="s">
        <v>2172</v>
      </c>
      <c r="C672" s="397">
        <v>31488</v>
      </c>
      <c r="D672" s="397">
        <f t="shared" si="10"/>
        <v>22041.599999999999</v>
      </c>
      <c r="E672" s="381">
        <v>60</v>
      </c>
      <c r="F672" s="395"/>
      <c r="G672" s="398"/>
      <c r="H672" s="398"/>
      <c r="I672" s="398"/>
      <c r="J672" s="398"/>
      <c r="K672" s="398"/>
      <c r="L672" s="398"/>
      <c r="M672" s="398"/>
      <c r="N672" s="398"/>
    </row>
    <row r="673" spans="1:14" ht="12.75" customHeight="1">
      <c r="A673" s="409">
        <v>4993458</v>
      </c>
      <c r="B673" s="405" t="s">
        <v>2173</v>
      </c>
      <c r="C673" s="397">
        <v>31488</v>
      </c>
      <c r="D673" s="397">
        <f t="shared" si="10"/>
        <v>22041.599999999999</v>
      </c>
      <c r="E673" s="381">
        <v>60</v>
      </c>
      <c r="F673" s="395"/>
      <c r="G673" s="398"/>
      <c r="H673" s="398"/>
      <c r="I673" s="398"/>
      <c r="J673" s="398"/>
      <c r="K673" s="398"/>
      <c r="L673" s="398"/>
      <c r="M673" s="398"/>
      <c r="N673" s="398"/>
    </row>
    <row r="674" spans="1:14" ht="12.75" customHeight="1">
      <c r="A674" s="409">
        <v>4993468</v>
      </c>
      <c r="B674" s="405" t="s">
        <v>2174</v>
      </c>
      <c r="C674" s="397">
        <v>31488</v>
      </c>
      <c r="D674" s="397">
        <f t="shared" si="10"/>
        <v>22041.599999999999</v>
      </c>
      <c r="E674" s="381">
        <v>60</v>
      </c>
      <c r="F674" s="395"/>
      <c r="G674" s="398"/>
      <c r="H674" s="398"/>
      <c r="I674" s="398"/>
      <c r="J674" s="398"/>
      <c r="K674" s="398"/>
      <c r="L674" s="398"/>
      <c r="M674" s="398"/>
      <c r="N674" s="398"/>
    </row>
    <row r="675" spans="1:14" ht="12.75" customHeight="1">
      <c r="A675" s="409">
        <v>4993459</v>
      </c>
      <c r="B675" s="405" t="s">
        <v>2175</v>
      </c>
      <c r="C675" s="397">
        <v>31488</v>
      </c>
      <c r="D675" s="397">
        <f t="shared" si="10"/>
        <v>22041.599999999999</v>
      </c>
      <c r="E675" s="381">
        <v>60</v>
      </c>
      <c r="F675" s="395"/>
      <c r="G675" s="398"/>
      <c r="H675" s="398"/>
      <c r="I675" s="398"/>
      <c r="J675" s="398"/>
      <c r="K675" s="398"/>
      <c r="L675" s="398"/>
      <c r="M675" s="398"/>
      <c r="N675" s="398"/>
    </row>
    <row r="676" spans="1:14" ht="12.75" customHeight="1">
      <c r="A676" s="409">
        <v>4993456</v>
      </c>
      <c r="B676" s="405" t="s">
        <v>2177</v>
      </c>
      <c r="C676" s="397">
        <v>31488</v>
      </c>
      <c r="D676" s="397">
        <f t="shared" si="10"/>
        <v>22041.599999999999</v>
      </c>
      <c r="E676" s="381">
        <v>60</v>
      </c>
      <c r="F676" s="395"/>
      <c r="G676" s="398"/>
      <c r="H676" s="398"/>
      <c r="I676" s="398"/>
      <c r="J676" s="398"/>
      <c r="K676" s="398"/>
      <c r="L676" s="398"/>
      <c r="M676" s="398"/>
      <c r="N676" s="398"/>
    </row>
    <row r="677" spans="1:14" ht="12.75" customHeight="1">
      <c r="A677" s="409">
        <v>4993457</v>
      </c>
      <c r="B677" s="405" t="s">
        <v>2178</v>
      </c>
      <c r="C677" s="397">
        <v>31488</v>
      </c>
      <c r="D677" s="397">
        <f t="shared" si="10"/>
        <v>22041.599999999999</v>
      </c>
      <c r="E677" s="381">
        <v>60</v>
      </c>
      <c r="F677" s="395"/>
      <c r="G677" s="398"/>
      <c r="H677" s="398"/>
      <c r="I677" s="398"/>
      <c r="J677" s="398"/>
      <c r="K677" s="398"/>
      <c r="L677" s="398"/>
      <c r="M677" s="398"/>
      <c r="N677" s="398"/>
    </row>
    <row r="678" spans="1:14" ht="12.75" customHeight="1">
      <c r="A678" s="700">
        <v>4993470</v>
      </c>
      <c r="B678" s="525" t="s">
        <v>2179</v>
      </c>
      <c r="C678" s="397">
        <v>31488</v>
      </c>
      <c r="D678" s="397">
        <f t="shared" si="10"/>
        <v>22041.599999999999</v>
      </c>
      <c r="E678" s="381">
        <v>60</v>
      </c>
      <c r="F678" s="527"/>
      <c r="G678" s="398"/>
      <c r="H678" s="398"/>
      <c r="I678" s="398"/>
      <c r="J678" s="398"/>
      <c r="K678" s="398"/>
      <c r="L678" s="398"/>
      <c r="M678" s="398"/>
      <c r="N678" s="398"/>
    </row>
    <row r="679" spans="1:14" ht="12.75" customHeight="1">
      <c r="A679" s="411">
        <v>4993989</v>
      </c>
      <c r="B679" s="405" t="s">
        <v>2081</v>
      </c>
      <c r="C679" s="397">
        <v>26388</v>
      </c>
      <c r="D679" s="397">
        <f t="shared" si="10"/>
        <v>18471.599999999999</v>
      </c>
      <c r="E679" s="381">
        <v>60</v>
      </c>
      <c r="F679" s="395"/>
      <c r="G679" s="398"/>
      <c r="H679" s="398"/>
      <c r="I679" s="398"/>
      <c r="J679" s="398"/>
      <c r="K679" s="398"/>
      <c r="L679" s="398"/>
      <c r="M679" s="398"/>
      <c r="N679" s="398"/>
    </row>
    <row r="680" spans="1:14" ht="12.75" customHeight="1">
      <c r="A680" s="411">
        <v>4993988</v>
      </c>
      <c r="B680" s="405" t="s">
        <v>2062</v>
      </c>
      <c r="C680" s="397">
        <v>26388</v>
      </c>
      <c r="D680" s="397">
        <f t="shared" si="10"/>
        <v>18471.599999999999</v>
      </c>
      <c r="E680" s="381">
        <v>60</v>
      </c>
      <c r="F680" s="395"/>
      <c r="G680" s="398"/>
      <c r="H680" s="398"/>
      <c r="I680" s="398"/>
      <c r="J680" s="398"/>
      <c r="K680" s="398"/>
      <c r="L680" s="398"/>
      <c r="M680" s="398"/>
      <c r="N680" s="398"/>
    </row>
    <row r="681" spans="1:14" ht="12.75" customHeight="1">
      <c r="A681" s="411">
        <v>4993993</v>
      </c>
      <c r="B681" s="405" t="s">
        <v>2201</v>
      </c>
      <c r="C681" s="397">
        <v>26388</v>
      </c>
      <c r="D681" s="397">
        <f t="shared" si="10"/>
        <v>18471.599999999999</v>
      </c>
      <c r="E681" s="381">
        <v>60</v>
      </c>
      <c r="F681" s="395"/>
      <c r="G681" s="398"/>
      <c r="H681" s="398"/>
      <c r="I681" s="398"/>
      <c r="J681" s="398"/>
      <c r="K681" s="398"/>
      <c r="L681" s="398"/>
      <c r="M681" s="398"/>
      <c r="N681" s="398"/>
    </row>
    <row r="682" spans="1:14" ht="12.75" customHeight="1">
      <c r="A682" s="411">
        <v>4993992</v>
      </c>
      <c r="B682" s="405" t="s">
        <v>2199</v>
      </c>
      <c r="C682" s="397">
        <v>26388</v>
      </c>
      <c r="D682" s="397">
        <f t="shared" si="10"/>
        <v>18471.599999999999</v>
      </c>
      <c r="E682" s="381">
        <v>60</v>
      </c>
      <c r="F682" s="395"/>
      <c r="G682" s="398"/>
      <c r="H682" s="398"/>
      <c r="I682" s="398"/>
      <c r="J682" s="398"/>
      <c r="K682" s="398"/>
      <c r="L682" s="398"/>
      <c r="M682" s="398"/>
      <c r="N682" s="398"/>
    </row>
    <row r="683" spans="1:14" ht="12.75" customHeight="1">
      <c r="A683" s="411">
        <v>4993994</v>
      </c>
      <c r="B683" s="405" t="s">
        <v>2203</v>
      </c>
      <c r="C683" s="397">
        <v>26388</v>
      </c>
      <c r="D683" s="397">
        <f t="shared" si="10"/>
        <v>18471.599999999999</v>
      </c>
      <c r="E683" s="381">
        <v>60</v>
      </c>
      <c r="F683" s="395"/>
      <c r="G683" s="398"/>
      <c r="H683" s="398"/>
      <c r="I683" s="398"/>
      <c r="J683" s="398"/>
      <c r="K683" s="398"/>
      <c r="L683" s="398"/>
      <c r="M683" s="398"/>
      <c r="N683" s="398"/>
    </row>
    <row r="684" spans="1:14" ht="12.75" customHeight="1">
      <c r="A684" s="411">
        <v>4993540</v>
      </c>
      <c r="B684" s="405" t="s">
        <v>2701</v>
      </c>
      <c r="C684" s="397">
        <v>26388</v>
      </c>
      <c r="D684" s="397">
        <f t="shared" si="10"/>
        <v>18471.599999999999</v>
      </c>
      <c r="E684" s="381">
        <v>60</v>
      </c>
      <c r="F684" s="395"/>
      <c r="G684" s="398"/>
      <c r="H684" s="398"/>
      <c r="I684" s="398"/>
      <c r="J684" s="398"/>
      <c r="K684" s="398"/>
      <c r="L684" s="398"/>
      <c r="M684" s="398"/>
      <c r="N684" s="398"/>
    </row>
    <row r="685" spans="1:14" ht="12.75" customHeight="1">
      <c r="A685" s="411">
        <v>4993995</v>
      </c>
      <c r="B685" s="405" t="s">
        <v>2205</v>
      </c>
      <c r="C685" s="397">
        <v>26388</v>
      </c>
      <c r="D685" s="397">
        <f t="shared" si="10"/>
        <v>18471.599999999999</v>
      </c>
      <c r="E685" s="381">
        <v>60</v>
      </c>
      <c r="F685" s="395"/>
      <c r="G685" s="398"/>
      <c r="H685" s="398"/>
      <c r="I685" s="398"/>
      <c r="J685" s="398"/>
      <c r="K685" s="398"/>
      <c r="L685" s="398"/>
      <c r="M685" s="398"/>
      <c r="N685" s="398"/>
    </row>
    <row r="686" spans="1:14" ht="12.75" customHeight="1">
      <c r="A686" s="411">
        <v>4993990</v>
      </c>
      <c r="B686" s="405" t="s">
        <v>2070</v>
      </c>
      <c r="C686" s="397">
        <v>26388</v>
      </c>
      <c r="D686" s="397">
        <f t="shared" si="10"/>
        <v>18471.599999999999</v>
      </c>
      <c r="E686" s="381">
        <v>60</v>
      </c>
      <c r="F686" s="395"/>
      <c r="G686" s="398"/>
      <c r="H686" s="398"/>
      <c r="I686" s="398"/>
      <c r="J686" s="398"/>
      <c r="K686" s="398"/>
      <c r="L686" s="398"/>
      <c r="M686" s="398"/>
      <c r="N686" s="398"/>
    </row>
    <row r="687" spans="1:14" ht="12.75" customHeight="1">
      <c r="A687" s="411">
        <v>4993991</v>
      </c>
      <c r="B687" s="405" t="s">
        <v>2207</v>
      </c>
      <c r="C687" s="397">
        <v>26388</v>
      </c>
      <c r="D687" s="397">
        <f t="shared" si="10"/>
        <v>18471.599999999999</v>
      </c>
      <c r="E687" s="381">
        <v>60</v>
      </c>
      <c r="F687" s="395"/>
      <c r="G687" s="398"/>
      <c r="H687" s="398"/>
      <c r="I687" s="398"/>
      <c r="J687" s="398"/>
      <c r="K687" s="398"/>
      <c r="L687" s="398"/>
      <c r="M687" s="398"/>
      <c r="N687" s="398"/>
    </row>
    <row r="688" spans="1:14" ht="12.75" customHeight="1">
      <c r="A688" s="412">
        <v>4993981</v>
      </c>
      <c r="B688" s="405" t="s">
        <v>1768</v>
      </c>
      <c r="C688" s="397">
        <v>25188</v>
      </c>
      <c r="D688" s="397">
        <f t="shared" si="10"/>
        <v>17631.599999999999</v>
      </c>
      <c r="E688" s="381">
        <v>60</v>
      </c>
      <c r="F688" s="395"/>
      <c r="G688" s="398"/>
      <c r="H688" s="398"/>
      <c r="I688" s="398"/>
      <c r="J688" s="398"/>
      <c r="K688" s="398"/>
      <c r="L688" s="398"/>
      <c r="M688" s="398"/>
      <c r="N688" s="398"/>
    </row>
    <row r="689" spans="1:14" ht="12.75" customHeight="1">
      <c r="A689" s="412">
        <v>4993980</v>
      </c>
      <c r="B689" s="405" t="s">
        <v>1709</v>
      </c>
      <c r="C689" s="397">
        <v>25188</v>
      </c>
      <c r="D689" s="397">
        <f t="shared" si="10"/>
        <v>17631.599999999999</v>
      </c>
      <c r="E689" s="381">
        <v>60</v>
      </c>
      <c r="F689" s="395"/>
      <c r="G689" s="398"/>
      <c r="H689" s="398"/>
      <c r="I689" s="398"/>
      <c r="J689" s="398"/>
      <c r="K689" s="398"/>
      <c r="L689" s="398"/>
      <c r="M689" s="398"/>
      <c r="N689" s="398"/>
    </row>
    <row r="690" spans="1:14" ht="12.75" customHeight="1">
      <c r="A690" s="405">
        <v>4993985</v>
      </c>
      <c r="B690" s="405" t="s">
        <v>1771</v>
      </c>
      <c r="C690" s="397">
        <v>25188</v>
      </c>
      <c r="D690" s="397">
        <f t="shared" si="10"/>
        <v>17631.599999999999</v>
      </c>
      <c r="E690" s="381">
        <v>60</v>
      </c>
      <c r="F690" s="395"/>
      <c r="G690" s="398"/>
      <c r="H690" s="398"/>
      <c r="I690" s="398"/>
      <c r="J690" s="398"/>
      <c r="K690" s="398"/>
      <c r="L690" s="398"/>
      <c r="M690" s="398"/>
      <c r="N690" s="398"/>
    </row>
    <row r="691" spans="1:14" ht="12.75" customHeight="1">
      <c r="A691" s="405">
        <v>4993984</v>
      </c>
      <c r="B691" s="405" t="s">
        <v>1773</v>
      </c>
      <c r="C691" s="397">
        <v>25188</v>
      </c>
      <c r="D691" s="397">
        <f t="shared" si="10"/>
        <v>17631.599999999999</v>
      </c>
      <c r="E691" s="381">
        <v>60</v>
      </c>
      <c r="F691" s="395"/>
      <c r="G691" s="398"/>
      <c r="H691" s="398"/>
      <c r="I691" s="398"/>
      <c r="J691" s="398"/>
      <c r="K691" s="398"/>
      <c r="L691" s="398"/>
      <c r="M691" s="398"/>
      <c r="N691" s="398"/>
    </row>
    <row r="692" spans="1:14" ht="12.75" customHeight="1">
      <c r="A692" s="405">
        <v>4993986</v>
      </c>
      <c r="B692" s="405" t="s">
        <v>1770</v>
      </c>
      <c r="C692" s="397">
        <v>25188</v>
      </c>
      <c r="D692" s="397">
        <f t="shared" si="10"/>
        <v>17631.599999999999</v>
      </c>
      <c r="E692" s="381">
        <v>60</v>
      </c>
      <c r="F692" s="395"/>
      <c r="G692" s="398"/>
      <c r="H692" s="398"/>
      <c r="I692" s="398"/>
      <c r="J692" s="398"/>
      <c r="K692" s="398"/>
      <c r="L692" s="398"/>
      <c r="M692" s="398"/>
      <c r="N692" s="398"/>
    </row>
    <row r="693" spans="1:14" ht="12.75" customHeight="1">
      <c r="A693" s="405">
        <v>4993566</v>
      </c>
      <c r="B693" s="405" t="s">
        <v>1967</v>
      </c>
      <c r="C693" s="397">
        <v>25188</v>
      </c>
      <c r="D693" s="397">
        <f t="shared" si="10"/>
        <v>17631.599999999999</v>
      </c>
      <c r="E693" s="381">
        <v>60</v>
      </c>
      <c r="F693" s="395"/>
      <c r="G693" s="398"/>
      <c r="H693" s="398"/>
      <c r="I693" s="398"/>
      <c r="J693" s="398"/>
      <c r="K693" s="398"/>
      <c r="L693" s="398"/>
      <c r="M693" s="398"/>
      <c r="N693" s="398"/>
    </row>
    <row r="694" spans="1:14" ht="12.75" customHeight="1">
      <c r="A694" s="492">
        <v>4993987</v>
      </c>
      <c r="B694" s="405" t="s">
        <v>1774</v>
      </c>
      <c r="C694" s="397">
        <v>25188</v>
      </c>
      <c r="D694" s="397">
        <f t="shared" si="10"/>
        <v>17631.599999999999</v>
      </c>
      <c r="E694" s="381">
        <v>60</v>
      </c>
      <c r="F694" s="437"/>
      <c r="G694" s="398"/>
      <c r="H694" s="398"/>
      <c r="I694" s="398"/>
      <c r="J694" s="398"/>
      <c r="K694" s="398"/>
      <c r="L694" s="398"/>
      <c r="M694" s="398"/>
      <c r="N694" s="398"/>
    </row>
    <row r="695" spans="1:14" ht="12.75" customHeight="1">
      <c r="A695" s="405">
        <v>4993982</v>
      </c>
      <c r="B695" s="405" t="s">
        <v>1772</v>
      </c>
      <c r="C695" s="397">
        <v>25188</v>
      </c>
      <c r="D695" s="397">
        <f t="shared" si="10"/>
        <v>17631.599999999999</v>
      </c>
      <c r="E695" s="381">
        <v>60</v>
      </c>
      <c r="F695" s="395"/>
      <c r="G695" s="398"/>
      <c r="H695" s="398"/>
      <c r="I695" s="398"/>
      <c r="J695" s="398"/>
      <c r="K695" s="398"/>
      <c r="L695" s="398"/>
      <c r="M695" s="398"/>
      <c r="N695" s="398"/>
    </row>
    <row r="696" spans="1:14" ht="12.75" customHeight="1">
      <c r="A696" s="412">
        <v>4993983</v>
      </c>
      <c r="B696" s="405" t="s">
        <v>1769</v>
      </c>
      <c r="C696" s="397">
        <v>25188</v>
      </c>
      <c r="D696" s="397">
        <f t="shared" si="10"/>
        <v>17631.599999999999</v>
      </c>
      <c r="E696" s="381">
        <v>60</v>
      </c>
      <c r="F696" s="395"/>
      <c r="G696" s="398"/>
      <c r="H696" s="398"/>
      <c r="I696" s="398"/>
      <c r="J696" s="398"/>
      <c r="K696" s="398"/>
      <c r="L696" s="398"/>
      <c r="M696" s="398"/>
      <c r="N696" s="398"/>
    </row>
    <row r="697" spans="1:14" ht="12.75" customHeight="1">
      <c r="A697" s="409">
        <v>4993973</v>
      </c>
      <c r="B697" s="409" t="s">
        <v>1999</v>
      </c>
      <c r="C697" s="397">
        <v>27688</v>
      </c>
      <c r="D697" s="397">
        <f t="shared" si="10"/>
        <v>19381.599999999999</v>
      </c>
      <c r="E697" s="381">
        <v>80</v>
      </c>
      <c r="F697" s="395"/>
      <c r="G697" s="398"/>
      <c r="H697" s="398"/>
      <c r="I697" s="398"/>
      <c r="J697" s="398"/>
      <c r="K697" s="398"/>
      <c r="L697" s="398"/>
      <c r="M697" s="398"/>
      <c r="N697" s="398"/>
    </row>
    <row r="698" spans="1:14" ht="12.75" customHeight="1">
      <c r="A698" s="409">
        <v>4993972</v>
      </c>
      <c r="B698" s="409" t="s">
        <v>2000</v>
      </c>
      <c r="C698" s="397">
        <v>27688</v>
      </c>
      <c r="D698" s="397">
        <f t="shared" si="10"/>
        <v>19381.599999999999</v>
      </c>
      <c r="E698" s="381">
        <v>80</v>
      </c>
      <c r="F698" s="395"/>
      <c r="G698" s="398"/>
      <c r="H698" s="398"/>
      <c r="I698" s="398"/>
      <c r="J698" s="398"/>
      <c r="K698" s="398"/>
      <c r="L698" s="398"/>
      <c r="M698" s="398"/>
      <c r="N698" s="398"/>
    </row>
    <row r="699" spans="1:14" ht="12.75" customHeight="1">
      <c r="A699" s="409">
        <v>4993977</v>
      </c>
      <c r="B699" s="409" t="s">
        <v>2001</v>
      </c>
      <c r="C699" s="397">
        <v>27688</v>
      </c>
      <c r="D699" s="397">
        <f t="shared" si="10"/>
        <v>19381.599999999999</v>
      </c>
      <c r="E699" s="381">
        <v>80</v>
      </c>
      <c r="F699" s="395"/>
      <c r="G699" s="398"/>
      <c r="H699" s="398"/>
      <c r="I699" s="398"/>
      <c r="J699" s="398"/>
      <c r="K699" s="398"/>
      <c r="L699" s="398"/>
      <c r="M699" s="398"/>
      <c r="N699" s="398"/>
    </row>
    <row r="700" spans="1:14" ht="12.75" customHeight="1">
      <c r="A700" s="409">
        <v>4993976</v>
      </c>
      <c r="B700" s="409" t="s">
        <v>2002</v>
      </c>
      <c r="C700" s="397">
        <v>27688</v>
      </c>
      <c r="D700" s="397">
        <f t="shared" si="10"/>
        <v>19381.599999999999</v>
      </c>
      <c r="E700" s="381">
        <v>80</v>
      </c>
      <c r="F700" s="395"/>
      <c r="G700" s="398"/>
      <c r="H700" s="398"/>
      <c r="I700" s="398"/>
      <c r="J700" s="398"/>
      <c r="K700" s="398"/>
      <c r="L700" s="398"/>
      <c r="M700" s="398"/>
      <c r="N700" s="398"/>
    </row>
    <row r="701" spans="1:14" ht="12.75" customHeight="1">
      <c r="A701" s="409">
        <v>4993978</v>
      </c>
      <c r="B701" s="409" t="s">
        <v>2003</v>
      </c>
      <c r="C701" s="397">
        <v>27688</v>
      </c>
      <c r="D701" s="397">
        <f t="shared" si="10"/>
        <v>19381.599999999999</v>
      </c>
      <c r="E701" s="381">
        <v>80</v>
      </c>
      <c r="F701" s="395"/>
      <c r="G701" s="398"/>
      <c r="H701" s="398"/>
      <c r="I701" s="398"/>
      <c r="J701" s="398"/>
      <c r="K701" s="398"/>
      <c r="L701" s="398"/>
      <c r="M701" s="398"/>
      <c r="N701" s="398"/>
    </row>
    <row r="702" spans="1:14" ht="12.75" customHeight="1">
      <c r="A702" s="409">
        <v>4993541</v>
      </c>
      <c r="B702" s="409" t="s">
        <v>2004</v>
      </c>
      <c r="C702" s="397">
        <v>27688</v>
      </c>
      <c r="D702" s="397">
        <f t="shared" si="10"/>
        <v>19381.599999999999</v>
      </c>
      <c r="E702" s="381">
        <v>80</v>
      </c>
      <c r="F702" s="395"/>
      <c r="G702" s="398"/>
      <c r="H702" s="398"/>
      <c r="I702" s="398"/>
      <c r="J702" s="398"/>
      <c r="K702" s="398"/>
      <c r="L702" s="398"/>
      <c r="M702" s="398"/>
      <c r="N702" s="398"/>
    </row>
    <row r="703" spans="1:14" ht="12.75" customHeight="1">
      <c r="A703" s="409">
        <v>4993979</v>
      </c>
      <c r="B703" s="409" t="s">
        <v>2005</v>
      </c>
      <c r="C703" s="397">
        <v>27688</v>
      </c>
      <c r="D703" s="397">
        <f t="shared" si="10"/>
        <v>19381.599999999999</v>
      </c>
      <c r="E703" s="381">
        <v>80</v>
      </c>
      <c r="F703" s="395"/>
      <c r="G703" s="398"/>
      <c r="H703" s="398"/>
      <c r="I703" s="398"/>
      <c r="J703" s="398"/>
      <c r="K703" s="398"/>
      <c r="L703" s="398"/>
      <c r="M703" s="398"/>
      <c r="N703" s="398"/>
    </row>
    <row r="704" spans="1:14" ht="12.75" customHeight="1">
      <c r="A704" s="409">
        <v>4993974</v>
      </c>
      <c r="B704" s="409" t="s">
        <v>2006</v>
      </c>
      <c r="C704" s="397">
        <v>27688</v>
      </c>
      <c r="D704" s="397">
        <f t="shared" si="10"/>
        <v>19381.599999999999</v>
      </c>
      <c r="E704" s="381">
        <v>80</v>
      </c>
      <c r="F704" s="395"/>
      <c r="G704" s="398"/>
      <c r="H704" s="398"/>
      <c r="I704" s="398"/>
      <c r="J704" s="398"/>
      <c r="K704" s="398"/>
      <c r="L704" s="398"/>
      <c r="M704" s="398"/>
      <c r="N704" s="398"/>
    </row>
    <row r="705" spans="1:14" ht="12.75" customHeight="1">
      <c r="A705" s="409">
        <v>4993975</v>
      </c>
      <c r="B705" s="409" t="s">
        <v>2007</v>
      </c>
      <c r="C705" s="397">
        <v>27688</v>
      </c>
      <c r="D705" s="397">
        <f t="shared" si="10"/>
        <v>19381.599999999999</v>
      </c>
      <c r="E705" s="381">
        <v>80</v>
      </c>
      <c r="F705" s="395"/>
      <c r="G705" s="398"/>
      <c r="H705" s="398"/>
      <c r="I705" s="398"/>
      <c r="J705" s="398"/>
      <c r="K705" s="398"/>
      <c r="L705" s="398"/>
      <c r="M705" s="398"/>
      <c r="N705" s="398"/>
    </row>
    <row r="706" spans="1:14" ht="12.75" customHeight="1">
      <c r="A706" s="412">
        <v>4993965</v>
      </c>
      <c r="B706" s="405" t="s">
        <v>2209</v>
      </c>
      <c r="C706" s="397">
        <v>27688</v>
      </c>
      <c r="D706" s="397">
        <f t="shared" si="10"/>
        <v>19381.599999999999</v>
      </c>
      <c r="E706" s="381">
        <v>80</v>
      </c>
      <c r="F706" s="395"/>
      <c r="G706" s="398"/>
      <c r="H706" s="398"/>
      <c r="I706" s="398"/>
      <c r="J706" s="398"/>
      <c r="K706" s="398"/>
      <c r="L706" s="398"/>
      <c r="M706" s="398"/>
      <c r="N706" s="398"/>
    </row>
    <row r="707" spans="1:14" ht="12.75" customHeight="1">
      <c r="A707" s="412">
        <v>4993964</v>
      </c>
      <c r="B707" s="405" t="s">
        <v>2210</v>
      </c>
      <c r="C707" s="397">
        <v>27688</v>
      </c>
      <c r="D707" s="397">
        <f t="shared" si="10"/>
        <v>19381.599999999999</v>
      </c>
      <c r="E707" s="381">
        <v>80</v>
      </c>
      <c r="F707" s="395"/>
      <c r="G707" s="398"/>
      <c r="H707" s="398"/>
      <c r="I707" s="398"/>
      <c r="J707" s="398"/>
      <c r="K707" s="398"/>
      <c r="L707" s="398"/>
      <c r="M707" s="398"/>
      <c r="N707" s="398"/>
    </row>
    <row r="708" spans="1:14" ht="12.75" customHeight="1">
      <c r="A708" s="412">
        <v>4993969</v>
      </c>
      <c r="B708" s="405" t="s">
        <v>2211</v>
      </c>
      <c r="C708" s="397">
        <v>27688</v>
      </c>
      <c r="D708" s="397">
        <f t="shared" si="10"/>
        <v>19381.599999999999</v>
      </c>
      <c r="E708" s="381">
        <v>80</v>
      </c>
      <c r="F708" s="395"/>
      <c r="G708" s="398"/>
      <c r="H708" s="398"/>
      <c r="I708" s="398"/>
      <c r="J708" s="398"/>
      <c r="K708" s="398"/>
      <c r="L708" s="398"/>
      <c r="M708" s="398"/>
      <c r="N708" s="398"/>
    </row>
    <row r="709" spans="1:14" ht="12.75" customHeight="1">
      <c r="A709" s="409">
        <v>4993968</v>
      </c>
      <c r="B709" s="405" t="s">
        <v>2212</v>
      </c>
      <c r="C709" s="397">
        <v>27688</v>
      </c>
      <c r="D709" s="397">
        <f t="shared" si="10"/>
        <v>19381.599999999999</v>
      </c>
      <c r="E709" s="381">
        <v>80</v>
      </c>
      <c r="F709" s="395"/>
      <c r="G709" s="398"/>
      <c r="H709" s="398"/>
      <c r="I709" s="398"/>
      <c r="J709" s="398"/>
      <c r="K709" s="398"/>
      <c r="L709" s="398"/>
      <c r="M709" s="398"/>
      <c r="N709" s="398"/>
    </row>
    <row r="710" spans="1:14" ht="12.75" customHeight="1">
      <c r="A710" s="412">
        <v>4993970</v>
      </c>
      <c r="B710" s="405" t="s">
        <v>2213</v>
      </c>
      <c r="C710" s="397">
        <v>27688</v>
      </c>
      <c r="D710" s="397">
        <f t="shared" si="10"/>
        <v>19381.599999999999</v>
      </c>
      <c r="E710" s="381">
        <v>80</v>
      </c>
      <c r="F710" s="395"/>
      <c r="G710" s="398"/>
      <c r="H710" s="398"/>
      <c r="I710" s="398"/>
      <c r="J710" s="398"/>
      <c r="K710" s="398"/>
      <c r="L710" s="398"/>
      <c r="M710" s="398"/>
      <c r="N710" s="398"/>
    </row>
    <row r="711" spans="1:14" ht="12.75" customHeight="1">
      <c r="A711" s="412">
        <v>4993570</v>
      </c>
      <c r="B711" s="405" t="s">
        <v>2645</v>
      </c>
      <c r="C711" s="397">
        <v>27688</v>
      </c>
      <c r="D711" s="397">
        <f t="shared" si="10"/>
        <v>19381.599999999999</v>
      </c>
      <c r="E711" s="381">
        <v>80</v>
      </c>
      <c r="F711" s="395"/>
      <c r="G711" s="398"/>
      <c r="H711" s="398"/>
      <c r="I711" s="398"/>
      <c r="J711" s="398"/>
      <c r="K711" s="398"/>
      <c r="L711" s="398"/>
      <c r="M711" s="398"/>
      <c r="N711" s="398"/>
    </row>
    <row r="712" spans="1:14" ht="12.75" customHeight="1">
      <c r="A712" s="409">
        <v>4993971</v>
      </c>
      <c r="B712" s="405" t="s">
        <v>2214</v>
      </c>
      <c r="C712" s="397">
        <v>27688</v>
      </c>
      <c r="D712" s="397">
        <f t="shared" si="10"/>
        <v>19381.599999999999</v>
      </c>
      <c r="E712" s="381">
        <v>80</v>
      </c>
      <c r="F712" s="395"/>
      <c r="G712" s="398"/>
      <c r="H712" s="398"/>
      <c r="I712" s="398"/>
      <c r="J712" s="398"/>
      <c r="K712" s="398"/>
      <c r="L712" s="398"/>
      <c r="M712" s="398"/>
      <c r="N712" s="398"/>
    </row>
    <row r="713" spans="1:14" ht="12.75" customHeight="1">
      <c r="A713" s="409">
        <v>4993966</v>
      </c>
      <c r="B713" s="405" t="s">
        <v>2216</v>
      </c>
      <c r="C713" s="397">
        <v>27688</v>
      </c>
      <c r="D713" s="397">
        <f t="shared" ref="D713:D776" si="11">C713*(1-$D$6)</f>
        <v>19381.599999999999</v>
      </c>
      <c r="E713" s="381">
        <v>80</v>
      </c>
      <c r="F713" s="395"/>
      <c r="G713" s="398"/>
      <c r="H713" s="398"/>
      <c r="I713" s="398"/>
      <c r="J713" s="398"/>
      <c r="K713" s="398"/>
      <c r="L713" s="398"/>
      <c r="M713" s="398"/>
      <c r="N713" s="398"/>
    </row>
    <row r="714" spans="1:14" ht="12.75" customHeight="1">
      <c r="A714" s="412">
        <v>4993967</v>
      </c>
      <c r="B714" s="405" t="s">
        <v>2215</v>
      </c>
      <c r="C714" s="397">
        <v>27688</v>
      </c>
      <c r="D714" s="397">
        <f t="shared" si="11"/>
        <v>19381.599999999999</v>
      </c>
      <c r="E714" s="381">
        <v>80</v>
      </c>
      <c r="F714" s="395"/>
      <c r="G714" s="398"/>
      <c r="H714" s="398"/>
      <c r="I714" s="398"/>
      <c r="J714" s="398"/>
      <c r="K714" s="398"/>
      <c r="L714" s="398"/>
      <c r="M714" s="398"/>
      <c r="N714" s="398"/>
    </row>
    <row r="715" spans="1:14" ht="12.75" customHeight="1">
      <c r="A715" s="409">
        <v>4993949</v>
      </c>
      <c r="B715" s="409" t="s">
        <v>2082</v>
      </c>
      <c r="C715" s="397">
        <v>28588</v>
      </c>
      <c r="D715" s="397">
        <f t="shared" si="11"/>
        <v>20011.599999999999</v>
      </c>
      <c r="E715" s="381">
        <v>80</v>
      </c>
      <c r="F715" s="395"/>
      <c r="G715" s="398"/>
      <c r="H715" s="398"/>
      <c r="I715" s="398"/>
      <c r="J715" s="398"/>
      <c r="K715" s="398"/>
      <c r="L715" s="398"/>
      <c r="M715" s="398"/>
      <c r="N715" s="398"/>
    </row>
    <row r="716" spans="1:14" ht="12.75" customHeight="1">
      <c r="A716" s="409">
        <v>4993948</v>
      </c>
      <c r="B716" s="409" t="s">
        <v>2063</v>
      </c>
      <c r="C716" s="397">
        <v>28588</v>
      </c>
      <c r="D716" s="397">
        <f t="shared" si="11"/>
        <v>20011.599999999999</v>
      </c>
      <c r="E716" s="381">
        <v>80</v>
      </c>
      <c r="F716" s="395"/>
      <c r="G716" s="398"/>
      <c r="H716" s="398"/>
      <c r="I716" s="398"/>
      <c r="J716" s="398"/>
      <c r="K716" s="398"/>
      <c r="L716" s="398"/>
      <c r="M716" s="398"/>
      <c r="N716" s="398"/>
    </row>
    <row r="717" spans="1:14" ht="12.75" customHeight="1">
      <c r="A717" s="409">
        <v>4993953</v>
      </c>
      <c r="B717" s="409" t="s">
        <v>2202</v>
      </c>
      <c r="C717" s="397">
        <v>28588</v>
      </c>
      <c r="D717" s="397">
        <f t="shared" si="11"/>
        <v>20011.599999999999</v>
      </c>
      <c r="E717" s="381">
        <v>80</v>
      </c>
      <c r="F717" s="395"/>
      <c r="G717" s="398"/>
      <c r="H717" s="398"/>
      <c r="I717" s="398"/>
      <c r="J717" s="398"/>
      <c r="K717" s="398"/>
      <c r="L717" s="398"/>
      <c r="M717" s="398"/>
      <c r="N717" s="398"/>
    </row>
    <row r="718" spans="1:14" ht="12.75" customHeight="1">
      <c r="A718" s="409">
        <v>4993952</v>
      </c>
      <c r="B718" s="409" t="s">
        <v>2200</v>
      </c>
      <c r="C718" s="397">
        <v>28588</v>
      </c>
      <c r="D718" s="397">
        <f t="shared" si="11"/>
        <v>20011.599999999999</v>
      </c>
      <c r="E718" s="381">
        <v>80</v>
      </c>
      <c r="F718" s="395"/>
      <c r="G718" s="398"/>
      <c r="H718" s="398"/>
      <c r="I718" s="398"/>
      <c r="J718" s="398"/>
      <c r="K718" s="398"/>
      <c r="L718" s="398"/>
      <c r="M718" s="398"/>
      <c r="N718" s="398"/>
    </row>
    <row r="719" spans="1:14" ht="12.75" customHeight="1">
      <c r="A719" s="409">
        <v>4993954</v>
      </c>
      <c r="B719" s="409" t="s">
        <v>2204</v>
      </c>
      <c r="C719" s="397">
        <v>28588</v>
      </c>
      <c r="D719" s="397">
        <f t="shared" si="11"/>
        <v>20011.599999999999</v>
      </c>
      <c r="E719" s="381">
        <v>80</v>
      </c>
      <c r="F719" s="395"/>
      <c r="G719" s="398"/>
      <c r="H719" s="398"/>
      <c r="I719" s="398"/>
      <c r="J719" s="398"/>
      <c r="K719" s="398"/>
      <c r="L719" s="398"/>
      <c r="M719" s="398"/>
      <c r="N719" s="398"/>
    </row>
    <row r="720" spans="1:14" ht="12.75" customHeight="1">
      <c r="A720" s="409">
        <v>4993571</v>
      </c>
      <c r="B720" s="409" t="s">
        <v>2041</v>
      </c>
      <c r="C720" s="397">
        <v>28588</v>
      </c>
      <c r="D720" s="397">
        <f t="shared" si="11"/>
        <v>20011.599999999999</v>
      </c>
      <c r="E720" s="381">
        <v>80</v>
      </c>
      <c r="F720" s="395"/>
      <c r="G720" s="398"/>
      <c r="H720" s="398"/>
      <c r="I720" s="398"/>
      <c r="J720" s="398"/>
      <c r="K720" s="398"/>
      <c r="L720" s="398"/>
      <c r="M720" s="398"/>
      <c r="N720" s="398"/>
    </row>
    <row r="721" spans="1:14" ht="12.75" customHeight="1">
      <c r="A721" s="409">
        <v>4993955</v>
      </c>
      <c r="B721" s="409" t="s">
        <v>2206</v>
      </c>
      <c r="C721" s="397">
        <v>28588</v>
      </c>
      <c r="D721" s="397">
        <f t="shared" si="11"/>
        <v>20011.599999999999</v>
      </c>
      <c r="E721" s="381">
        <v>80</v>
      </c>
      <c r="F721" s="395"/>
      <c r="G721" s="398"/>
      <c r="H721" s="398"/>
      <c r="I721" s="398"/>
      <c r="J721" s="398"/>
      <c r="K721" s="398"/>
      <c r="L721" s="398"/>
      <c r="M721" s="398"/>
      <c r="N721" s="398"/>
    </row>
    <row r="722" spans="1:14" ht="12.75" customHeight="1">
      <c r="A722" s="409">
        <v>4993950</v>
      </c>
      <c r="B722" s="409" t="s">
        <v>2071</v>
      </c>
      <c r="C722" s="397">
        <v>28588</v>
      </c>
      <c r="D722" s="397">
        <f t="shared" si="11"/>
        <v>20011.599999999999</v>
      </c>
      <c r="E722" s="381">
        <v>80</v>
      </c>
      <c r="F722" s="395"/>
      <c r="G722" s="398"/>
      <c r="H722" s="398"/>
      <c r="I722" s="398"/>
      <c r="J722" s="398"/>
      <c r="K722" s="398"/>
      <c r="L722" s="398"/>
      <c r="M722" s="398"/>
      <c r="N722" s="398"/>
    </row>
    <row r="723" spans="1:14" ht="12.75" customHeight="1">
      <c r="A723" s="409">
        <v>4993951</v>
      </c>
      <c r="B723" s="409" t="s">
        <v>2208</v>
      </c>
      <c r="C723" s="397">
        <v>28588</v>
      </c>
      <c r="D723" s="397">
        <f t="shared" si="11"/>
        <v>20011.599999999999</v>
      </c>
      <c r="E723" s="381">
        <v>80</v>
      </c>
      <c r="F723" s="395"/>
      <c r="G723" s="398"/>
      <c r="H723" s="398"/>
      <c r="I723" s="398"/>
      <c r="J723" s="398"/>
      <c r="K723" s="398"/>
      <c r="L723" s="398"/>
      <c r="M723" s="398"/>
      <c r="N723" s="398"/>
    </row>
    <row r="724" spans="1:14" ht="12.75" customHeight="1">
      <c r="A724" s="415">
        <v>4993941</v>
      </c>
      <c r="B724" s="409" t="s">
        <v>2008</v>
      </c>
      <c r="C724" s="397">
        <v>34588</v>
      </c>
      <c r="D724" s="397">
        <f t="shared" si="11"/>
        <v>24211.599999999999</v>
      </c>
      <c r="E724" s="381">
        <v>90</v>
      </c>
      <c r="F724" s="395"/>
      <c r="G724" s="398"/>
      <c r="H724" s="398"/>
      <c r="I724" s="398"/>
      <c r="J724" s="398"/>
      <c r="K724" s="398"/>
      <c r="L724" s="398"/>
      <c r="M724" s="398"/>
      <c r="N724" s="398"/>
    </row>
    <row r="725" spans="1:14" ht="12.75" customHeight="1">
      <c r="A725" s="640">
        <v>4993940</v>
      </c>
      <c r="B725" s="628" t="s">
        <v>2009</v>
      </c>
      <c r="C725" s="397">
        <v>34588</v>
      </c>
      <c r="D725" s="397">
        <f t="shared" si="11"/>
        <v>24211.599999999999</v>
      </c>
      <c r="E725" s="381">
        <v>90</v>
      </c>
      <c r="F725" s="544"/>
      <c r="G725" s="398"/>
      <c r="H725" s="398"/>
      <c r="I725" s="398"/>
      <c r="J725" s="398"/>
      <c r="K725" s="398"/>
      <c r="L725" s="398"/>
      <c r="M725" s="398"/>
      <c r="N725" s="398"/>
    </row>
    <row r="726" spans="1:14" ht="12.75" customHeight="1">
      <c r="A726" s="415">
        <v>4993945</v>
      </c>
      <c r="B726" s="409" t="s">
        <v>2010</v>
      </c>
      <c r="C726" s="397">
        <v>34588</v>
      </c>
      <c r="D726" s="397">
        <f t="shared" si="11"/>
        <v>24211.599999999999</v>
      </c>
      <c r="E726" s="381">
        <v>90</v>
      </c>
      <c r="F726" s="395"/>
      <c r="G726" s="398"/>
      <c r="H726" s="398"/>
      <c r="I726" s="398"/>
      <c r="J726" s="398"/>
      <c r="K726" s="398"/>
      <c r="L726" s="398"/>
      <c r="M726" s="398"/>
      <c r="N726" s="398"/>
    </row>
    <row r="727" spans="1:14" ht="12.75" customHeight="1">
      <c r="A727" s="415">
        <v>4993946</v>
      </c>
      <c r="B727" s="409" t="s">
        <v>2011</v>
      </c>
      <c r="C727" s="397">
        <v>34588</v>
      </c>
      <c r="D727" s="397">
        <f t="shared" si="11"/>
        <v>24211.599999999999</v>
      </c>
      <c r="E727" s="381">
        <v>90</v>
      </c>
      <c r="F727" s="395"/>
      <c r="G727" s="398"/>
      <c r="H727" s="398"/>
      <c r="I727" s="398"/>
      <c r="J727" s="398"/>
      <c r="K727" s="398"/>
      <c r="L727" s="398"/>
      <c r="M727" s="398"/>
      <c r="N727" s="398"/>
    </row>
    <row r="728" spans="1:14" ht="12.75" customHeight="1">
      <c r="A728" s="415">
        <v>4993542</v>
      </c>
      <c r="B728" s="409" t="s">
        <v>2769</v>
      </c>
      <c r="C728" s="397">
        <v>34588</v>
      </c>
      <c r="D728" s="397">
        <f t="shared" si="11"/>
        <v>24211.599999999999</v>
      </c>
      <c r="E728" s="381">
        <v>90</v>
      </c>
      <c r="F728" s="395"/>
      <c r="G728" s="398"/>
      <c r="H728" s="398"/>
      <c r="I728" s="398"/>
      <c r="J728" s="398"/>
      <c r="K728" s="398"/>
      <c r="L728" s="398"/>
      <c r="M728" s="398"/>
      <c r="N728" s="398"/>
    </row>
    <row r="729" spans="1:14" ht="12.75" customHeight="1">
      <c r="A729" s="415">
        <v>4993947</v>
      </c>
      <c r="B729" s="409" t="s">
        <v>2012</v>
      </c>
      <c r="C729" s="397">
        <v>34588</v>
      </c>
      <c r="D729" s="397">
        <f t="shared" si="11"/>
        <v>24211.599999999999</v>
      </c>
      <c r="E729" s="381">
        <v>90</v>
      </c>
      <c r="F729" s="395"/>
      <c r="G729" s="398"/>
      <c r="H729" s="398"/>
      <c r="I729" s="398"/>
      <c r="J729" s="398"/>
      <c r="K729" s="398"/>
      <c r="L729" s="398"/>
      <c r="M729" s="398"/>
      <c r="N729" s="398"/>
    </row>
    <row r="730" spans="1:14" ht="12.75" customHeight="1">
      <c r="A730" s="415">
        <v>4993942</v>
      </c>
      <c r="B730" s="409" t="s">
        <v>2013</v>
      </c>
      <c r="C730" s="397">
        <v>34588</v>
      </c>
      <c r="D730" s="397">
        <f t="shared" si="11"/>
        <v>24211.599999999999</v>
      </c>
      <c r="E730" s="381">
        <v>90</v>
      </c>
      <c r="F730" s="395"/>
      <c r="G730" s="398"/>
      <c r="H730" s="398"/>
      <c r="I730" s="398"/>
      <c r="J730" s="398"/>
      <c r="K730" s="398"/>
      <c r="L730" s="398"/>
      <c r="M730" s="398"/>
      <c r="N730" s="398"/>
    </row>
    <row r="731" spans="1:14" ht="12.75" customHeight="1">
      <c r="A731" s="415">
        <v>4993943</v>
      </c>
      <c r="B731" s="409" t="s">
        <v>2014</v>
      </c>
      <c r="C731" s="397">
        <v>34588</v>
      </c>
      <c r="D731" s="397">
        <f t="shared" si="11"/>
        <v>24211.599999999999</v>
      </c>
      <c r="E731" s="381">
        <v>90</v>
      </c>
      <c r="F731" s="395"/>
      <c r="G731" s="398"/>
      <c r="H731" s="398"/>
      <c r="I731" s="398"/>
      <c r="J731" s="398"/>
      <c r="K731" s="398"/>
      <c r="L731" s="398"/>
      <c r="M731" s="398"/>
      <c r="N731" s="398"/>
    </row>
    <row r="732" spans="1:14" ht="12.75" customHeight="1">
      <c r="A732" s="409">
        <v>4993933</v>
      </c>
      <c r="B732" s="405" t="s">
        <v>1686</v>
      </c>
      <c r="C732" s="397">
        <v>40388</v>
      </c>
      <c r="D732" s="397">
        <f t="shared" si="11"/>
        <v>28271.599999999999</v>
      </c>
      <c r="E732" s="381">
        <v>90</v>
      </c>
      <c r="F732" s="395"/>
      <c r="G732" s="398"/>
      <c r="H732" s="398"/>
      <c r="I732" s="398"/>
      <c r="J732" s="398"/>
      <c r="K732" s="398"/>
      <c r="L732" s="398"/>
      <c r="M732" s="398"/>
      <c r="N732" s="398"/>
    </row>
    <row r="733" spans="1:14" ht="12.75" customHeight="1">
      <c r="A733" s="409">
        <v>4993932</v>
      </c>
      <c r="B733" s="405" t="s">
        <v>1689</v>
      </c>
      <c r="C733" s="397">
        <v>40388</v>
      </c>
      <c r="D733" s="397">
        <f t="shared" si="11"/>
        <v>28271.599999999999</v>
      </c>
      <c r="E733" s="381">
        <v>90</v>
      </c>
      <c r="F733" s="395"/>
      <c r="G733" s="398"/>
      <c r="H733" s="398"/>
      <c r="I733" s="398"/>
      <c r="J733" s="398"/>
      <c r="K733" s="398"/>
      <c r="L733" s="398"/>
      <c r="M733" s="398"/>
      <c r="N733" s="398"/>
    </row>
    <row r="734" spans="1:14" ht="12.75" customHeight="1">
      <c r="A734" s="628">
        <v>4993937</v>
      </c>
      <c r="B734" s="629" t="s">
        <v>1687</v>
      </c>
      <c r="C734" s="397">
        <v>40388</v>
      </c>
      <c r="D734" s="397">
        <f t="shared" si="11"/>
        <v>28271.599999999999</v>
      </c>
      <c r="E734" s="381">
        <v>90</v>
      </c>
      <c r="F734" s="544"/>
      <c r="G734" s="398"/>
      <c r="H734" s="398"/>
      <c r="I734" s="398"/>
      <c r="J734" s="398"/>
      <c r="K734" s="398"/>
      <c r="L734" s="398"/>
      <c r="M734" s="398"/>
      <c r="N734" s="398"/>
    </row>
    <row r="735" spans="1:14" ht="12.75" customHeight="1">
      <c r="A735" s="415">
        <v>4993936</v>
      </c>
      <c r="B735" s="405" t="s">
        <v>1781</v>
      </c>
      <c r="C735" s="397">
        <v>40388</v>
      </c>
      <c r="D735" s="397">
        <f t="shared" si="11"/>
        <v>28271.599999999999</v>
      </c>
      <c r="E735" s="381">
        <v>90</v>
      </c>
      <c r="F735" s="395"/>
      <c r="G735" s="398"/>
      <c r="H735" s="398"/>
      <c r="I735" s="398"/>
      <c r="J735" s="398"/>
      <c r="K735" s="398"/>
      <c r="L735" s="398"/>
      <c r="M735" s="398"/>
      <c r="N735" s="398"/>
    </row>
    <row r="736" spans="1:14" ht="12.75" customHeight="1">
      <c r="A736" s="409">
        <v>4993938</v>
      </c>
      <c r="B736" s="405" t="s">
        <v>1595</v>
      </c>
      <c r="C736" s="397">
        <v>40388</v>
      </c>
      <c r="D736" s="397">
        <f t="shared" si="11"/>
        <v>28271.599999999999</v>
      </c>
      <c r="E736" s="381">
        <v>90</v>
      </c>
      <c r="F736" s="395"/>
      <c r="G736" s="398"/>
      <c r="H736" s="398"/>
      <c r="I736" s="398"/>
      <c r="J736" s="398"/>
      <c r="K736" s="398"/>
      <c r="L736" s="398"/>
      <c r="M736" s="398"/>
      <c r="N736" s="398"/>
    </row>
    <row r="737" spans="1:14" ht="12.75" customHeight="1">
      <c r="A737" s="409">
        <v>4993573</v>
      </c>
      <c r="B737" s="405" t="s">
        <v>2771</v>
      </c>
      <c r="C737" s="397">
        <v>40388</v>
      </c>
      <c r="D737" s="397">
        <f t="shared" si="11"/>
        <v>28271.599999999999</v>
      </c>
      <c r="E737" s="381">
        <v>90</v>
      </c>
      <c r="F737" s="395"/>
      <c r="G737" s="398"/>
      <c r="H737" s="398"/>
      <c r="I737" s="398"/>
      <c r="J737" s="398"/>
      <c r="K737" s="398"/>
      <c r="L737" s="398"/>
      <c r="M737" s="398"/>
      <c r="N737" s="398"/>
    </row>
    <row r="738" spans="1:14" ht="12.75" customHeight="1">
      <c r="A738" s="409">
        <v>4993939</v>
      </c>
      <c r="B738" s="405" t="s">
        <v>1690</v>
      </c>
      <c r="C738" s="397">
        <v>40388</v>
      </c>
      <c r="D738" s="397">
        <f t="shared" si="11"/>
        <v>28271.599999999999</v>
      </c>
      <c r="E738" s="381">
        <v>90</v>
      </c>
      <c r="F738" s="395"/>
      <c r="G738" s="398"/>
      <c r="H738" s="398"/>
      <c r="I738" s="398"/>
      <c r="J738" s="398"/>
      <c r="K738" s="398"/>
      <c r="L738" s="398"/>
      <c r="M738" s="398"/>
      <c r="N738" s="398"/>
    </row>
    <row r="739" spans="1:14" ht="12.75" customHeight="1">
      <c r="A739" s="409">
        <v>4993934</v>
      </c>
      <c r="B739" s="405" t="s">
        <v>1688</v>
      </c>
      <c r="C739" s="397">
        <v>40388</v>
      </c>
      <c r="D739" s="397">
        <f t="shared" si="11"/>
        <v>28271.599999999999</v>
      </c>
      <c r="E739" s="381">
        <v>90</v>
      </c>
      <c r="F739" s="395"/>
      <c r="G739" s="398"/>
      <c r="H739" s="398"/>
      <c r="I739" s="398"/>
      <c r="J739" s="398"/>
      <c r="K739" s="398"/>
      <c r="L739" s="398"/>
      <c r="M739" s="398"/>
      <c r="N739" s="398"/>
    </row>
    <row r="740" spans="1:14" ht="12.75" customHeight="1">
      <c r="A740" s="409">
        <v>4993935</v>
      </c>
      <c r="B740" s="405" t="s">
        <v>1594</v>
      </c>
      <c r="C740" s="397">
        <v>40388</v>
      </c>
      <c r="D740" s="397">
        <f t="shared" si="11"/>
        <v>28271.599999999999</v>
      </c>
      <c r="E740" s="381">
        <v>90</v>
      </c>
      <c r="F740" s="395"/>
      <c r="G740" s="398"/>
      <c r="H740" s="398"/>
      <c r="I740" s="398"/>
      <c r="J740" s="398"/>
      <c r="K740" s="398"/>
      <c r="L740" s="398"/>
      <c r="M740" s="398"/>
      <c r="N740" s="398"/>
    </row>
    <row r="741" spans="1:14" ht="12.75" customHeight="1">
      <c r="A741" s="405">
        <v>4993047</v>
      </c>
      <c r="B741" s="412" t="s">
        <v>560</v>
      </c>
      <c r="C741" s="397">
        <v>25188</v>
      </c>
      <c r="D741" s="397">
        <f t="shared" si="11"/>
        <v>17631.599999999999</v>
      </c>
      <c r="E741" s="381">
        <v>45</v>
      </c>
      <c r="F741" s="395"/>
      <c r="G741" s="398"/>
      <c r="H741" s="398"/>
      <c r="I741" s="398"/>
      <c r="J741" s="398"/>
      <c r="K741" s="398"/>
      <c r="L741" s="398"/>
      <c r="M741" s="398"/>
      <c r="N741" s="398"/>
    </row>
    <row r="742" spans="1:14" ht="12.75" customHeight="1">
      <c r="A742" s="412">
        <v>4993006</v>
      </c>
      <c r="B742" s="412" t="s">
        <v>559</v>
      </c>
      <c r="C742" s="397">
        <v>9088</v>
      </c>
      <c r="D742" s="397">
        <f t="shared" si="11"/>
        <v>6361.5999999999995</v>
      </c>
      <c r="E742" s="381">
        <v>45</v>
      </c>
      <c r="F742" s="395"/>
      <c r="G742" s="398"/>
      <c r="H742" s="398"/>
      <c r="I742" s="398"/>
      <c r="J742" s="398"/>
      <c r="K742" s="398"/>
      <c r="L742" s="398"/>
      <c r="M742" s="398"/>
      <c r="N742" s="398"/>
    </row>
    <row r="743" spans="1:14" ht="12.75" customHeight="1">
      <c r="A743" s="412">
        <v>4993363</v>
      </c>
      <c r="B743" s="412" t="s">
        <v>591</v>
      </c>
      <c r="C743" s="397">
        <v>12488</v>
      </c>
      <c r="D743" s="397">
        <f t="shared" si="11"/>
        <v>8741.5999999999985</v>
      </c>
      <c r="E743" s="381">
        <v>50</v>
      </c>
      <c r="F743" s="395"/>
      <c r="G743" s="398"/>
      <c r="H743" s="398"/>
      <c r="I743" s="398"/>
      <c r="J743" s="398"/>
      <c r="K743" s="398"/>
      <c r="L743" s="398"/>
      <c r="M743" s="398"/>
      <c r="N743" s="398"/>
    </row>
    <row r="744" spans="1:14" ht="12.75" customHeight="1">
      <c r="A744" s="412">
        <v>4993369</v>
      </c>
      <c r="B744" s="412" t="s">
        <v>593</v>
      </c>
      <c r="C744" s="397">
        <v>12488</v>
      </c>
      <c r="D744" s="397">
        <f t="shared" si="11"/>
        <v>8741.5999999999985</v>
      </c>
      <c r="E744" s="381">
        <v>50</v>
      </c>
      <c r="F744" s="395"/>
      <c r="G744" s="398"/>
      <c r="H744" s="398"/>
      <c r="I744" s="398"/>
      <c r="J744" s="398"/>
      <c r="K744" s="398"/>
      <c r="L744" s="398"/>
      <c r="M744" s="398"/>
      <c r="N744" s="398"/>
    </row>
    <row r="745" spans="1:14" ht="12.75" customHeight="1">
      <c r="A745" s="412">
        <v>4993366</v>
      </c>
      <c r="B745" s="412" t="s">
        <v>594</v>
      </c>
      <c r="C745" s="397">
        <v>12488</v>
      </c>
      <c r="D745" s="397">
        <f t="shared" si="11"/>
        <v>8741.5999999999985</v>
      </c>
      <c r="E745" s="381">
        <v>50</v>
      </c>
      <c r="F745" s="395"/>
      <c r="G745" s="398"/>
      <c r="H745" s="398"/>
      <c r="I745" s="398"/>
      <c r="J745" s="398"/>
      <c r="K745" s="398"/>
      <c r="L745" s="398"/>
      <c r="M745" s="398"/>
      <c r="N745" s="398"/>
    </row>
    <row r="746" spans="1:14" ht="12.75" customHeight="1">
      <c r="A746" s="412">
        <v>4993368</v>
      </c>
      <c r="B746" s="412" t="s">
        <v>592</v>
      </c>
      <c r="C746" s="397">
        <v>12488</v>
      </c>
      <c r="D746" s="397">
        <f t="shared" si="11"/>
        <v>8741.5999999999985</v>
      </c>
      <c r="E746" s="381">
        <v>50</v>
      </c>
      <c r="F746" s="395"/>
      <c r="G746" s="398"/>
      <c r="H746" s="398"/>
      <c r="I746" s="398"/>
      <c r="J746" s="398"/>
      <c r="K746" s="398"/>
      <c r="L746" s="398"/>
      <c r="M746" s="398"/>
      <c r="N746" s="398"/>
    </row>
    <row r="747" spans="1:14" ht="12.75" customHeight="1">
      <c r="A747" s="412">
        <v>4993367</v>
      </c>
      <c r="B747" s="412" t="s">
        <v>596</v>
      </c>
      <c r="C747" s="397">
        <v>12488</v>
      </c>
      <c r="D747" s="397">
        <f t="shared" si="11"/>
        <v>8741.5999999999985</v>
      </c>
      <c r="E747" s="381">
        <v>50</v>
      </c>
      <c r="F747" s="395"/>
      <c r="G747" s="398"/>
      <c r="H747" s="398"/>
      <c r="I747" s="398"/>
      <c r="J747" s="398"/>
      <c r="K747" s="398"/>
      <c r="L747" s="398"/>
      <c r="M747" s="398"/>
      <c r="N747" s="398"/>
    </row>
    <row r="748" spans="1:14" ht="12.75" customHeight="1">
      <c r="A748" s="412">
        <v>4993365</v>
      </c>
      <c r="B748" s="412" t="s">
        <v>595</v>
      </c>
      <c r="C748" s="397">
        <v>12488</v>
      </c>
      <c r="D748" s="397">
        <f t="shared" si="11"/>
        <v>8741.5999999999985</v>
      </c>
      <c r="E748" s="381">
        <v>50</v>
      </c>
      <c r="F748" s="395"/>
      <c r="G748" s="398"/>
      <c r="H748" s="398"/>
      <c r="I748" s="398"/>
      <c r="J748" s="398"/>
      <c r="K748" s="398"/>
      <c r="L748" s="398"/>
      <c r="M748" s="398"/>
      <c r="N748" s="398"/>
    </row>
    <row r="749" spans="1:14" ht="12.75" customHeight="1">
      <c r="A749" s="412">
        <v>4993412</v>
      </c>
      <c r="B749" s="412" t="s">
        <v>590</v>
      </c>
      <c r="C749" s="397">
        <v>12488</v>
      </c>
      <c r="D749" s="397">
        <f t="shared" si="11"/>
        <v>8741.5999999999985</v>
      </c>
      <c r="E749" s="381">
        <v>50</v>
      </c>
      <c r="F749" s="395"/>
      <c r="G749" s="398"/>
      <c r="H749" s="398"/>
      <c r="I749" s="398"/>
      <c r="J749" s="398"/>
      <c r="K749" s="398"/>
      <c r="L749" s="398"/>
      <c r="M749" s="398"/>
      <c r="N749" s="398"/>
    </row>
    <row r="750" spans="1:14" ht="12.75" customHeight="1">
      <c r="A750" s="405">
        <v>4993186</v>
      </c>
      <c r="B750" s="405" t="s">
        <v>835</v>
      </c>
      <c r="C750" s="397">
        <v>11888</v>
      </c>
      <c r="D750" s="397">
        <f t="shared" si="11"/>
        <v>8321.6</v>
      </c>
      <c r="E750" s="381">
        <v>45</v>
      </c>
      <c r="F750" s="395"/>
      <c r="G750" s="398"/>
      <c r="H750" s="398"/>
      <c r="I750" s="398"/>
      <c r="J750" s="398"/>
      <c r="K750" s="398"/>
      <c r="L750" s="398"/>
      <c r="M750" s="398"/>
      <c r="N750" s="398"/>
    </row>
    <row r="751" spans="1:14" ht="12.75" customHeight="1">
      <c r="A751" s="405">
        <v>4993072</v>
      </c>
      <c r="B751" s="405" t="s">
        <v>2786</v>
      </c>
      <c r="C751" s="397">
        <v>26388</v>
      </c>
      <c r="D751" s="397">
        <f t="shared" si="11"/>
        <v>18471.599999999999</v>
      </c>
      <c r="E751" s="381">
        <v>50</v>
      </c>
      <c r="F751" s="395"/>
      <c r="G751" s="398"/>
      <c r="H751" s="398"/>
      <c r="I751" s="398"/>
      <c r="J751" s="398"/>
      <c r="K751" s="398"/>
      <c r="L751" s="398"/>
      <c r="M751" s="398"/>
      <c r="N751" s="398"/>
    </row>
    <row r="752" spans="1:14" ht="12.75" customHeight="1">
      <c r="A752" s="405">
        <v>4993064</v>
      </c>
      <c r="B752" s="405" t="s">
        <v>2787</v>
      </c>
      <c r="C752" s="397">
        <v>12488</v>
      </c>
      <c r="D752" s="397">
        <f t="shared" si="11"/>
        <v>8741.5999999999985</v>
      </c>
      <c r="E752" s="381">
        <v>50</v>
      </c>
      <c r="F752" s="395"/>
      <c r="G752" s="398"/>
      <c r="H752" s="398"/>
      <c r="I752" s="398"/>
      <c r="J752" s="398"/>
      <c r="K752" s="398"/>
      <c r="L752" s="398"/>
      <c r="M752" s="398"/>
      <c r="N752" s="398"/>
    </row>
    <row r="753" spans="1:14" ht="12.75" customHeight="1">
      <c r="A753" s="405">
        <v>4993065</v>
      </c>
      <c r="B753" s="405" t="s">
        <v>2788</v>
      </c>
      <c r="C753" s="397">
        <v>26388</v>
      </c>
      <c r="D753" s="397">
        <f t="shared" si="11"/>
        <v>18471.599999999999</v>
      </c>
      <c r="E753" s="381">
        <v>50</v>
      </c>
      <c r="F753" s="395"/>
      <c r="G753" s="398"/>
      <c r="H753" s="398"/>
      <c r="I753" s="398"/>
      <c r="J753" s="398"/>
      <c r="K753" s="398"/>
      <c r="L753" s="398"/>
      <c r="M753" s="398"/>
      <c r="N753" s="398"/>
    </row>
    <row r="754" spans="1:14" ht="12.75" customHeight="1">
      <c r="A754" s="412">
        <v>4993781</v>
      </c>
      <c r="B754" s="412" t="s">
        <v>2015</v>
      </c>
      <c r="C754" s="397">
        <v>37788</v>
      </c>
      <c r="D754" s="397">
        <f t="shared" si="11"/>
        <v>26451.599999999999</v>
      </c>
      <c r="E754" s="381">
        <v>45</v>
      </c>
      <c r="F754" s="395"/>
      <c r="G754" s="398"/>
      <c r="H754" s="398"/>
      <c r="I754" s="398"/>
      <c r="J754" s="398"/>
      <c r="K754" s="398"/>
      <c r="L754" s="398"/>
      <c r="M754" s="398"/>
      <c r="N754" s="398"/>
    </row>
    <row r="755" spans="1:14" ht="12.75" customHeight="1">
      <c r="A755" s="412">
        <v>4993778</v>
      </c>
      <c r="B755" s="412" t="s">
        <v>2042</v>
      </c>
      <c r="C755" s="397">
        <v>37788</v>
      </c>
      <c r="D755" s="397">
        <f t="shared" si="11"/>
        <v>26451.599999999999</v>
      </c>
      <c r="E755" s="381">
        <v>45</v>
      </c>
      <c r="F755" s="395"/>
      <c r="G755" s="398"/>
      <c r="H755" s="398"/>
      <c r="I755" s="398"/>
      <c r="J755" s="398"/>
      <c r="K755" s="398"/>
      <c r="L755" s="398"/>
      <c r="M755" s="398"/>
      <c r="N755" s="398"/>
    </row>
    <row r="756" spans="1:14" ht="12.75" customHeight="1">
      <c r="A756" s="412">
        <v>4993784</v>
      </c>
      <c r="B756" s="412" t="s">
        <v>2016</v>
      </c>
      <c r="C756" s="397">
        <v>37788</v>
      </c>
      <c r="D756" s="397">
        <f t="shared" si="11"/>
        <v>26451.599999999999</v>
      </c>
      <c r="E756" s="381">
        <v>45</v>
      </c>
      <c r="F756" s="395"/>
      <c r="G756" s="398"/>
      <c r="H756" s="398"/>
      <c r="I756" s="398"/>
      <c r="J756" s="398"/>
      <c r="K756" s="398"/>
      <c r="L756" s="398"/>
      <c r="M756" s="398"/>
      <c r="N756" s="398"/>
    </row>
    <row r="757" spans="1:14" ht="12.75" customHeight="1">
      <c r="A757" s="412">
        <v>4993780</v>
      </c>
      <c r="B757" s="412" t="s">
        <v>2017</v>
      </c>
      <c r="C757" s="397">
        <v>41588</v>
      </c>
      <c r="D757" s="397">
        <f t="shared" si="11"/>
        <v>29111.599999999999</v>
      </c>
      <c r="E757" s="381">
        <v>60</v>
      </c>
      <c r="F757" s="395"/>
      <c r="G757" s="398"/>
      <c r="H757" s="398"/>
      <c r="I757" s="398"/>
      <c r="J757" s="398"/>
      <c r="K757" s="398"/>
      <c r="L757" s="398"/>
      <c r="M757" s="398"/>
      <c r="N757" s="398"/>
    </row>
    <row r="758" spans="1:14" ht="12.75" customHeight="1">
      <c r="A758" s="412">
        <v>4993777</v>
      </c>
      <c r="B758" s="412" t="s">
        <v>2043</v>
      </c>
      <c r="C758" s="397">
        <v>41588</v>
      </c>
      <c r="D758" s="397">
        <f t="shared" si="11"/>
        <v>29111.599999999999</v>
      </c>
      <c r="E758" s="381">
        <v>60</v>
      </c>
      <c r="F758" s="395"/>
      <c r="G758" s="398"/>
      <c r="H758" s="398"/>
      <c r="I758" s="398"/>
      <c r="J758" s="398"/>
      <c r="K758" s="398"/>
      <c r="L758" s="398"/>
      <c r="M758" s="398"/>
      <c r="N758" s="398"/>
    </row>
    <row r="759" spans="1:14" ht="12.75" customHeight="1">
      <c r="A759" s="412">
        <v>4993783</v>
      </c>
      <c r="B759" s="412" t="s">
        <v>2018</v>
      </c>
      <c r="C759" s="397">
        <v>41588</v>
      </c>
      <c r="D759" s="397">
        <f t="shared" si="11"/>
        <v>29111.599999999999</v>
      </c>
      <c r="E759" s="381">
        <v>60</v>
      </c>
      <c r="F759" s="395"/>
      <c r="G759" s="398"/>
      <c r="H759" s="398"/>
      <c r="I759" s="398"/>
      <c r="J759" s="398"/>
      <c r="K759" s="398"/>
      <c r="L759" s="398"/>
      <c r="M759" s="398"/>
      <c r="N759" s="398"/>
    </row>
    <row r="760" spans="1:14" ht="12.75" customHeight="1">
      <c r="A760" s="749">
        <v>4997032</v>
      </c>
      <c r="B760" s="749" t="s">
        <v>3019</v>
      </c>
      <c r="C760" s="397">
        <v>55388</v>
      </c>
      <c r="D760" s="397">
        <f t="shared" si="11"/>
        <v>38771.599999999999</v>
      </c>
      <c r="E760" s="746">
        <v>60</v>
      </c>
      <c r="F760" s="750"/>
      <c r="G760" s="398"/>
      <c r="H760" s="398"/>
      <c r="I760" s="398"/>
      <c r="J760" s="398"/>
      <c r="K760" s="398"/>
      <c r="L760" s="398"/>
      <c r="M760" s="398"/>
      <c r="N760" s="398"/>
    </row>
    <row r="761" spans="1:14" ht="12.75" customHeight="1">
      <c r="A761" s="749">
        <v>4997033</v>
      </c>
      <c r="B761" s="749" t="s">
        <v>3020</v>
      </c>
      <c r="C761" s="397">
        <v>55388</v>
      </c>
      <c r="D761" s="397">
        <f t="shared" si="11"/>
        <v>38771.599999999999</v>
      </c>
      <c r="E761" s="746">
        <v>60</v>
      </c>
      <c r="F761" s="750"/>
      <c r="G761" s="398"/>
      <c r="H761" s="398"/>
      <c r="I761" s="398"/>
      <c r="J761" s="398"/>
      <c r="K761" s="398"/>
      <c r="L761" s="398"/>
      <c r="M761" s="398"/>
      <c r="N761" s="398"/>
    </row>
    <row r="762" spans="1:14" ht="12.75" customHeight="1">
      <c r="A762" s="412">
        <v>4993779</v>
      </c>
      <c r="B762" s="412" t="s">
        <v>2019</v>
      </c>
      <c r="C762" s="397">
        <v>48488</v>
      </c>
      <c r="D762" s="397">
        <f t="shared" si="11"/>
        <v>33941.599999999999</v>
      </c>
      <c r="E762" s="381">
        <v>80</v>
      </c>
      <c r="F762" s="395"/>
      <c r="G762" s="398"/>
      <c r="H762" s="398"/>
      <c r="I762" s="398"/>
      <c r="J762" s="398"/>
      <c r="K762" s="398"/>
      <c r="L762" s="398"/>
      <c r="M762" s="398"/>
      <c r="N762" s="398"/>
    </row>
    <row r="763" spans="1:14" ht="12.75" customHeight="1">
      <c r="A763" s="412">
        <v>4993776</v>
      </c>
      <c r="B763" s="412" t="s">
        <v>2044</v>
      </c>
      <c r="C763" s="397">
        <v>48488</v>
      </c>
      <c r="D763" s="397">
        <f t="shared" si="11"/>
        <v>33941.599999999999</v>
      </c>
      <c r="E763" s="381">
        <v>80</v>
      </c>
      <c r="F763" s="395"/>
      <c r="G763" s="398"/>
      <c r="H763" s="398"/>
      <c r="I763" s="398"/>
      <c r="J763" s="398"/>
      <c r="K763" s="398"/>
      <c r="L763" s="398"/>
      <c r="M763" s="398"/>
      <c r="N763" s="398"/>
    </row>
    <row r="764" spans="1:14" ht="12.75" customHeight="1">
      <c r="A764" s="412">
        <v>4993782</v>
      </c>
      <c r="B764" s="412" t="s">
        <v>2020</v>
      </c>
      <c r="C764" s="397">
        <v>48488</v>
      </c>
      <c r="D764" s="397">
        <f t="shared" si="11"/>
        <v>33941.599999999999</v>
      </c>
      <c r="E764" s="381">
        <v>80</v>
      </c>
      <c r="F764" s="395"/>
      <c r="G764" s="398"/>
      <c r="H764" s="398"/>
      <c r="I764" s="398"/>
      <c r="J764" s="398"/>
      <c r="K764" s="398"/>
      <c r="L764" s="398"/>
      <c r="M764" s="398"/>
      <c r="N764" s="398"/>
    </row>
    <row r="765" spans="1:14" ht="12.75" customHeight="1">
      <c r="A765" s="749">
        <v>4997029</v>
      </c>
      <c r="B765" s="749" t="s">
        <v>3017</v>
      </c>
      <c r="C765" s="397">
        <v>62688</v>
      </c>
      <c r="D765" s="397">
        <f t="shared" si="11"/>
        <v>43881.599999999999</v>
      </c>
      <c r="E765" s="381">
        <v>80</v>
      </c>
      <c r="F765" s="750"/>
      <c r="G765" s="398"/>
      <c r="H765" s="398"/>
      <c r="I765" s="398"/>
      <c r="J765" s="398"/>
      <c r="K765" s="398"/>
      <c r="L765" s="398"/>
      <c r="M765" s="398"/>
      <c r="N765" s="398"/>
    </row>
    <row r="766" spans="1:14" ht="12.75" customHeight="1">
      <c r="A766" s="749">
        <v>4997030</v>
      </c>
      <c r="B766" s="749" t="s">
        <v>3018</v>
      </c>
      <c r="C766" s="397">
        <v>62688</v>
      </c>
      <c r="D766" s="397">
        <f t="shared" si="11"/>
        <v>43881.599999999999</v>
      </c>
      <c r="E766" s="381">
        <v>80</v>
      </c>
      <c r="F766" s="750"/>
      <c r="G766" s="398"/>
      <c r="H766" s="398"/>
      <c r="I766" s="398"/>
      <c r="J766" s="398"/>
      <c r="K766" s="398"/>
      <c r="L766" s="398"/>
      <c r="M766" s="398"/>
      <c r="N766" s="398"/>
    </row>
    <row r="767" spans="1:14" ht="12.75" customHeight="1">
      <c r="A767" s="411">
        <v>4993131</v>
      </c>
      <c r="B767" s="405" t="s">
        <v>606</v>
      </c>
      <c r="C767" s="397">
        <v>17888</v>
      </c>
      <c r="D767" s="397">
        <f t="shared" si="11"/>
        <v>12521.599999999999</v>
      </c>
      <c r="E767" s="381">
        <v>50</v>
      </c>
      <c r="F767" s="395"/>
      <c r="G767" s="398"/>
      <c r="H767" s="398"/>
      <c r="I767" s="398"/>
      <c r="J767" s="398"/>
      <c r="K767" s="398"/>
      <c r="L767" s="398"/>
      <c r="M767" s="398"/>
      <c r="N767" s="398"/>
    </row>
    <row r="768" spans="1:14" ht="12.75" customHeight="1">
      <c r="A768" s="411">
        <v>4993130</v>
      </c>
      <c r="B768" s="405" t="s">
        <v>605</v>
      </c>
      <c r="C768" s="397">
        <v>17888</v>
      </c>
      <c r="D768" s="397">
        <f t="shared" si="11"/>
        <v>12521.599999999999</v>
      </c>
      <c r="E768" s="381">
        <v>50</v>
      </c>
      <c r="F768" s="395"/>
      <c r="G768" s="398"/>
      <c r="H768" s="398"/>
      <c r="I768" s="398"/>
      <c r="J768" s="398"/>
      <c r="K768" s="398"/>
      <c r="L768" s="398"/>
      <c r="M768" s="398"/>
      <c r="N768" s="398"/>
    </row>
    <row r="769" spans="1:14" ht="12.75" customHeight="1">
      <c r="A769" s="411">
        <v>4993241</v>
      </c>
      <c r="B769" s="405" t="s">
        <v>612</v>
      </c>
      <c r="C769" s="397">
        <v>17888</v>
      </c>
      <c r="D769" s="397">
        <f t="shared" si="11"/>
        <v>12521.599999999999</v>
      </c>
      <c r="E769" s="381">
        <v>50</v>
      </c>
      <c r="F769" s="395"/>
      <c r="G769" s="398"/>
      <c r="H769" s="398"/>
      <c r="I769" s="398"/>
      <c r="J769" s="398"/>
      <c r="K769" s="398"/>
      <c r="L769" s="398"/>
      <c r="M769" s="398"/>
      <c r="N769" s="398"/>
    </row>
    <row r="770" spans="1:14" ht="12.75" customHeight="1">
      <c r="A770" s="411">
        <v>4993211</v>
      </c>
      <c r="B770" s="405" t="s">
        <v>609</v>
      </c>
      <c r="C770" s="397">
        <v>17888</v>
      </c>
      <c r="D770" s="397">
        <f t="shared" si="11"/>
        <v>12521.599999999999</v>
      </c>
      <c r="E770" s="381">
        <v>50</v>
      </c>
      <c r="F770" s="395"/>
      <c r="G770" s="398"/>
      <c r="H770" s="398"/>
      <c r="I770" s="398"/>
      <c r="J770" s="398"/>
      <c r="K770" s="398"/>
      <c r="L770" s="398"/>
      <c r="M770" s="398"/>
      <c r="N770" s="398"/>
    </row>
    <row r="771" spans="1:14" ht="12.75" customHeight="1">
      <c r="A771" s="411">
        <v>4993213</v>
      </c>
      <c r="B771" s="405" t="s">
        <v>611</v>
      </c>
      <c r="C771" s="397">
        <v>17888</v>
      </c>
      <c r="D771" s="397">
        <f t="shared" si="11"/>
        <v>12521.599999999999</v>
      </c>
      <c r="E771" s="381">
        <v>50</v>
      </c>
      <c r="F771" s="395"/>
      <c r="G771" s="398"/>
      <c r="H771" s="398"/>
      <c r="I771" s="398"/>
      <c r="J771" s="398"/>
      <c r="K771" s="398"/>
      <c r="L771" s="398"/>
      <c r="M771" s="398"/>
      <c r="N771" s="398"/>
    </row>
    <row r="772" spans="1:14" ht="12.75" customHeight="1">
      <c r="A772" s="411">
        <v>4993547</v>
      </c>
      <c r="B772" s="405" t="s">
        <v>2045</v>
      </c>
      <c r="C772" s="397">
        <v>17888</v>
      </c>
      <c r="D772" s="397">
        <f t="shared" si="11"/>
        <v>12521.599999999999</v>
      </c>
      <c r="E772" s="381">
        <v>50</v>
      </c>
      <c r="F772" s="395"/>
      <c r="G772" s="398"/>
      <c r="H772" s="398"/>
      <c r="I772" s="398"/>
      <c r="J772" s="398"/>
      <c r="K772" s="398"/>
      <c r="L772" s="398"/>
      <c r="M772" s="398"/>
      <c r="N772" s="398"/>
    </row>
    <row r="773" spans="1:14" ht="12.75" customHeight="1">
      <c r="A773" s="411">
        <v>4993212</v>
      </c>
      <c r="B773" s="405" t="s">
        <v>610</v>
      </c>
      <c r="C773" s="397">
        <v>17888</v>
      </c>
      <c r="D773" s="397">
        <f t="shared" si="11"/>
        <v>12521.599999999999</v>
      </c>
      <c r="E773" s="381">
        <v>50</v>
      </c>
      <c r="F773" s="395"/>
      <c r="G773" s="398"/>
      <c r="H773" s="398"/>
      <c r="I773" s="398"/>
      <c r="J773" s="398"/>
      <c r="K773" s="398"/>
      <c r="L773" s="398"/>
      <c r="M773" s="398"/>
      <c r="N773" s="398"/>
    </row>
    <row r="774" spans="1:14" ht="12.75" customHeight="1">
      <c r="A774" s="411">
        <v>4993132</v>
      </c>
      <c r="B774" s="405" t="s">
        <v>607</v>
      </c>
      <c r="C774" s="397">
        <v>17888</v>
      </c>
      <c r="D774" s="397">
        <f t="shared" si="11"/>
        <v>12521.599999999999</v>
      </c>
      <c r="E774" s="381">
        <v>50</v>
      </c>
      <c r="F774" s="395"/>
      <c r="G774" s="398"/>
      <c r="H774" s="398"/>
      <c r="I774" s="398"/>
      <c r="J774" s="398"/>
      <c r="K774" s="398"/>
      <c r="L774" s="398"/>
      <c r="M774" s="398"/>
      <c r="N774" s="398"/>
    </row>
    <row r="775" spans="1:14" ht="12.75" customHeight="1">
      <c r="A775" s="411">
        <v>4993133</v>
      </c>
      <c r="B775" s="405" t="s">
        <v>608</v>
      </c>
      <c r="C775" s="397">
        <v>17888</v>
      </c>
      <c r="D775" s="397">
        <f t="shared" si="11"/>
        <v>12521.599999999999</v>
      </c>
      <c r="E775" s="381">
        <v>50</v>
      </c>
      <c r="F775" s="395"/>
      <c r="G775" s="398"/>
      <c r="H775" s="398"/>
      <c r="I775" s="398"/>
      <c r="J775" s="398"/>
      <c r="K775" s="398"/>
      <c r="L775" s="398"/>
      <c r="M775" s="398"/>
      <c r="N775" s="398"/>
    </row>
    <row r="776" spans="1:14" ht="12.75" customHeight="1">
      <c r="A776" s="409">
        <v>4993869</v>
      </c>
      <c r="B776" s="405" t="s">
        <v>1699</v>
      </c>
      <c r="C776" s="397">
        <v>27688</v>
      </c>
      <c r="D776" s="397">
        <f t="shared" si="11"/>
        <v>19381.599999999999</v>
      </c>
      <c r="E776" s="381">
        <v>45</v>
      </c>
      <c r="F776" s="395"/>
      <c r="G776" s="398"/>
      <c r="H776" s="398"/>
      <c r="I776" s="398"/>
      <c r="J776" s="398"/>
      <c r="K776" s="398"/>
      <c r="L776" s="398"/>
      <c r="M776" s="398"/>
      <c r="N776" s="398"/>
    </row>
    <row r="777" spans="1:14" ht="12.75" customHeight="1">
      <c r="A777" s="405">
        <v>4993868</v>
      </c>
      <c r="B777" s="405" t="s">
        <v>1751</v>
      </c>
      <c r="C777" s="397">
        <v>27688</v>
      </c>
      <c r="D777" s="397">
        <f t="shared" ref="D777:D840" si="12">C777*(1-$D$6)</f>
        <v>19381.599999999999</v>
      </c>
      <c r="E777" s="381">
        <v>45</v>
      </c>
      <c r="F777" s="395"/>
      <c r="G777" s="398"/>
      <c r="H777" s="398"/>
      <c r="I777" s="398"/>
      <c r="J777" s="398"/>
      <c r="K777" s="398"/>
      <c r="L777" s="398"/>
      <c r="M777" s="398"/>
      <c r="N777" s="398"/>
    </row>
    <row r="778" spans="1:14" ht="12.75" customHeight="1">
      <c r="A778" s="628">
        <v>4993873</v>
      </c>
      <c r="B778" s="629" t="s">
        <v>1701</v>
      </c>
      <c r="C778" s="397">
        <v>27688</v>
      </c>
      <c r="D778" s="397">
        <f t="shared" si="12"/>
        <v>19381.599999999999</v>
      </c>
      <c r="E778" s="381">
        <v>45</v>
      </c>
      <c r="F778" s="544"/>
      <c r="G778" s="398"/>
      <c r="H778" s="398"/>
      <c r="I778" s="398"/>
      <c r="J778" s="398"/>
      <c r="K778" s="398"/>
      <c r="L778" s="398"/>
      <c r="M778" s="398"/>
      <c r="N778" s="398"/>
    </row>
    <row r="779" spans="1:14" ht="12.75" customHeight="1">
      <c r="A779" s="405">
        <v>4993872</v>
      </c>
      <c r="B779" s="405" t="s">
        <v>1750</v>
      </c>
      <c r="C779" s="397">
        <v>27688</v>
      </c>
      <c r="D779" s="397">
        <f t="shared" si="12"/>
        <v>19381.599999999999</v>
      </c>
      <c r="E779" s="381">
        <v>45</v>
      </c>
      <c r="F779" s="395"/>
      <c r="G779" s="398"/>
      <c r="H779" s="398"/>
      <c r="I779" s="398"/>
      <c r="J779" s="398"/>
      <c r="K779" s="398"/>
      <c r="L779" s="398"/>
      <c r="M779" s="398"/>
      <c r="N779" s="398"/>
    </row>
    <row r="780" spans="1:14" ht="12.75" customHeight="1">
      <c r="A780" s="405">
        <v>4993874</v>
      </c>
      <c r="B780" s="405" t="s">
        <v>1753</v>
      </c>
      <c r="C780" s="397">
        <v>27688</v>
      </c>
      <c r="D780" s="397">
        <f t="shared" si="12"/>
        <v>19381.599999999999</v>
      </c>
      <c r="E780" s="381">
        <v>45</v>
      </c>
      <c r="F780" s="395"/>
      <c r="G780" s="398"/>
      <c r="H780" s="398"/>
      <c r="I780" s="398"/>
      <c r="J780" s="398"/>
      <c r="K780" s="398"/>
      <c r="L780" s="398"/>
      <c r="M780" s="398"/>
      <c r="N780" s="398"/>
    </row>
    <row r="781" spans="1:14" ht="12.75" customHeight="1">
      <c r="A781" s="409">
        <v>4993546</v>
      </c>
      <c r="B781" s="405" t="s">
        <v>2741</v>
      </c>
      <c r="C781" s="397">
        <v>27688</v>
      </c>
      <c r="D781" s="397">
        <f t="shared" si="12"/>
        <v>19381.599999999999</v>
      </c>
      <c r="E781" s="381">
        <v>45</v>
      </c>
      <c r="F781" s="395"/>
      <c r="G781" s="398"/>
      <c r="H781" s="398"/>
      <c r="I781" s="398"/>
      <c r="J781" s="398"/>
      <c r="K781" s="398"/>
      <c r="L781" s="398"/>
      <c r="M781" s="398"/>
      <c r="N781" s="398"/>
    </row>
    <row r="782" spans="1:14" ht="12.75" customHeight="1">
      <c r="A782" s="409">
        <v>4993875</v>
      </c>
      <c r="B782" s="405" t="s">
        <v>1700</v>
      </c>
      <c r="C782" s="397">
        <v>27688</v>
      </c>
      <c r="D782" s="397">
        <f t="shared" si="12"/>
        <v>19381.599999999999</v>
      </c>
      <c r="E782" s="381">
        <v>45</v>
      </c>
      <c r="F782" s="395"/>
      <c r="G782" s="398"/>
      <c r="H782" s="398"/>
      <c r="I782" s="398"/>
      <c r="J782" s="398"/>
      <c r="K782" s="398"/>
      <c r="L782" s="398"/>
      <c r="M782" s="398"/>
      <c r="N782" s="398"/>
    </row>
    <row r="783" spans="1:14" ht="12.75" customHeight="1">
      <c r="A783" s="409">
        <v>4993870</v>
      </c>
      <c r="B783" s="405" t="s">
        <v>1698</v>
      </c>
      <c r="C783" s="397">
        <v>27688</v>
      </c>
      <c r="D783" s="397">
        <f t="shared" si="12"/>
        <v>19381.599999999999</v>
      </c>
      <c r="E783" s="381">
        <v>45</v>
      </c>
      <c r="F783" s="395"/>
      <c r="G783" s="398"/>
      <c r="H783" s="398"/>
      <c r="I783" s="398"/>
      <c r="J783" s="398"/>
      <c r="K783" s="398"/>
      <c r="L783" s="398"/>
      <c r="M783" s="398"/>
      <c r="N783" s="398"/>
    </row>
    <row r="784" spans="1:14" ht="12.75" customHeight="1">
      <c r="A784" s="405">
        <v>4993871</v>
      </c>
      <c r="B784" s="405" t="s">
        <v>1752</v>
      </c>
      <c r="C784" s="397">
        <v>27688</v>
      </c>
      <c r="D784" s="397">
        <f t="shared" si="12"/>
        <v>19381.599999999999</v>
      </c>
      <c r="E784" s="381">
        <v>45</v>
      </c>
      <c r="F784" s="395"/>
      <c r="G784" s="398"/>
      <c r="H784" s="398"/>
      <c r="I784" s="398"/>
      <c r="J784" s="398"/>
      <c r="K784" s="398"/>
      <c r="L784" s="398"/>
      <c r="M784" s="398"/>
      <c r="N784" s="398"/>
    </row>
    <row r="785" spans="1:14" ht="12.75" customHeight="1">
      <c r="A785" s="412">
        <v>4993632</v>
      </c>
      <c r="B785" s="412" t="s">
        <v>2083</v>
      </c>
      <c r="C785" s="397">
        <v>16288</v>
      </c>
      <c r="D785" s="397">
        <f t="shared" si="12"/>
        <v>11401.599999999999</v>
      </c>
      <c r="E785" s="381">
        <v>40</v>
      </c>
      <c r="F785" s="395"/>
      <c r="G785" s="398"/>
      <c r="H785" s="398"/>
      <c r="I785" s="398"/>
      <c r="J785" s="398"/>
      <c r="K785" s="398"/>
      <c r="L785" s="398"/>
      <c r="M785" s="398"/>
      <c r="N785" s="398"/>
    </row>
    <row r="786" spans="1:14" ht="12.75" customHeight="1">
      <c r="A786" s="412">
        <v>4993638</v>
      </c>
      <c r="B786" s="412" t="s">
        <v>2064</v>
      </c>
      <c r="C786" s="397">
        <v>16288</v>
      </c>
      <c r="D786" s="397">
        <f t="shared" si="12"/>
        <v>11401.599999999999</v>
      </c>
      <c r="E786" s="381">
        <v>40</v>
      </c>
      <c r="F786" s="395"/>
      <c r="G786" s="398"/>
      <c r="H786" s="398"/>
      <c r="I786" s="398"/>
      <c r="J786" s="398"/>
      <c r="K786" s="398"/>
      <c r="L786" s="398"/>
      <c r="M786" s="398"/>
      <c r="N786" s="398"/>
    </row>
    <row r="787" spans="1:14" ht="12.75" customHeight="1">
      <c r="A787" s="412">
        <v>4993635</v>
      </c>
      <c r="B787" s="412" t="s">
        <v>2120</v>
      </c>
      <c r="C787" s="397">
        <v>16288</v>
      </c>
      <c r="D787" s="397">
        <f t="shared" si="12"/>
        <v>11401.599999999999</v>
      </c>
      <c r="E787" s="381">
        <v>40</v>
      </c>
      <c r="F787" s="395"/>
      <c r="G787" s="398"/>
      <c r="H787" s="398"/>
      <c r="I787" s="398"/>
      <c r="J787" s="398"/>
      <c r="K787" s="398"/>
      <c r="L787" s="398"/>
      <c r="M787" s="398"/>
      <c r="N787" s="398"/>
    </row>
    <row r="788" spans="1:14" ht="12.75" customHeight="1">
      <c r="A788" s="412">
        <v>4993637</v>
      </c>
      <c r="B788" s="412" t="s">
        <v>2102</v>
      </c>
      <c r="C788" s="397">
        <v>16288</v>
      </c>
      <c r="D788" s="397">
        <f t="shared" si="12"/>
        <v>11401.599999999999</v>
      </c>
      <c r="E788" s="381">
        <v>40</v>
      </c>
      <c r="F788" s="395"/>
      <c r="G788" s="398"/>
      <c r="H788" s="398"/>
      <c r="I788" s="398"/>
      <c r="J788" s="398"/>
      <c r="K788" s="398"/>
      <c r="L788" s="398"/>
      <c r="M788" s="398"/>
      <c r="N788" s="398"/>
    </row>
    <row r="789" spans="1:14" ht="12.75" customHeight="1">
      <c r="A789" s="412">
        <v>4993636</v>
      </c>
      <c r="B789" s="412" t="s">
        <v>2046</v>
      </c>
      <c r="C789" s="397">
        <v>16288</v>
      </c>
      <c r="D789" s="397">
        <f t="shared" si="12"/>
        <v>11401.599999999999</v>
      </c>
      <c r="E789" s="381">
        <v>40</v>
      </c>
      <c r="F789" s="395"/>
      <c r="G789" s="398"/>
      <c r="H789" s="398"/>
      <c r="I789" s="398"/>
      <c r="J789" s="398"/>
      <c r="K789" s="398"/>
      <c r="L789" s="398"/>
      <c r="M789" s="398"/>
      <c r="N789" s="398"/>
    </row>
    <row r="790" spans="1:14" ht="12.75" customHeight="1">
      <c r="A790" s="412">
        <v>4993633</v>
      </c>
      <c r="B790" s="412" t="s">
        <v>2128</v>
      </c>
      <c r="C790" s="397">
        <v>16288</v>
      </c>
      <c r="D790" s="397">
        <f t="shared" si="12"/>
        <v>11401.599999999999</v>
      </c>
      <c r="E790" s="381">
        <v>40</v>
      </c>
      <c r="F790" s="395"/>
      <c r="G790" s="398"/>
      <c r="H790" s="398"/>
      <c r="I790" s="398"/>
      <c r="J790" s="398"/>
      <c r="K790" s="398"/>
      <c r="L790" s="398"/>
      <c r="M790" s="398"/>
      <c r="N790" s="398"/>
    </row>
    <row r="791" spans="1:14" ht="12.75" customHeight="1">
      <c r="A791" s="412">
        <v>4993634</v>
      </c>
      <c r="B791" s="412" t="s">
        <v>2145</v>
      </c>
      <c r="C791" s="397">
        <v>16288</v>
      </c>
      <c r="D791" s="397">
        <f t="shared" si="12"/>
        <v>11401.599999999999</v>
      </c>
      <c r="E791" s="381">
        <v>40</v>
      </c>
      <c r="F791" s="395"/>
      <c r="G791" s="398"/>
      <c r="H791" s="398"/>
      <c r="I791" s="398"/>
      <c r="J791" s="398"/>
      <c r="K791" s="398"/>
      <c r="L791" s="398"/>
      <c r="M791" s="398"/>
      <c r="N791" s="398"/>
    </row>
    <row r="792" spans="1:14" ht="12.75" customHeight="1">
      <c r="A792" s="412">
        <v>4993639</v>
      </c>
      <c r="B792" s="412" t="s">
        <v>2072</v>
      </c>
      <c r="C792" s="397">
        <v>16288</v>
      </c>
      <c r="D792" s="397">
        <f t="shared" si="12"/>
        <v>11401.599999999999</v>
      </c>
      <c r="E792" s="381">
        <v>40</v>
      </c>
      <c r="F792" s="395"/>
      <c r="G792" s="398"/>
      <c r="H792" s="398"/>
      <c r="I792" s="398"/>
      <c r="J792" s="398"/>
      <c r="K792" s="398"/>
      <c r="L792" s="398"/>
      <c r="M792" s="398"/>
      <c r="N792" s="398"/>
    </row>
    <row r="793" spans="1:14" ht="12.75" customHeight="1">
      <c r="A793" s="412">
        <v>4993342</v>
      </c>
      <c r="B793" s="412" t="s">
        <v>546</v>
      </c>
      <c r="C793" s="397">
        <v>15688</v>
      </c>
      <c r="D793" s="397">
        <f t="shared" si="12"/>
        <v>10981.599999999999</v>
      </c>
      <c r="E793" s="381">
        <v>45</v>
      </c>
      <c r="F793" s="395"/>
      <c r="G793" s="398"/>
      <c r="H793" s="398"/>
      <c r="I793" s="398"/>
      <c r="J793" s="398"/>
      <c r="K793" s="398"/>
      <c r="L793" s="398"/>
      <c r="M793" s="398"/>
      <c r="N793" s="398"/>
    </row>
    <row r="794" spans="1:14" ht="12.75" customHeight="1">
      <c r="A794" s="412">
        <v>4993348</v>
      </c>
      <c r="B794" s="412" t="s">
        <v>547</v>
      </c>
      <c r="C794" s="397">
        <v>15688</v>
      </c>
      <c r="D794" s="397">
        <f t="shared" si="12"/>
        <v>10981.599999999999</v>
      </c>
      <c r="E794" s="381">
        <v>45</v>
      </c>
      <c r="F794" s="395"/>
      <c r="G794" s="398"/>
      <c r="H794" s="398"/>
      <c r="I794" s="398"/>
      <c r="J794" s="398"/>
      <c r="K794" s="398"/>
      <c r="L794" s="398"/>
      <c r="M794" s="398"/>
      <c r="N794" s="398"/>
    </row>
    <row r="795" spans="1:14" ht="12.75" customHeight="1">
      <c r="A795" s="412">
        <v>4993345</v>
      </c>
      <c r="B795" s="412" t="s">
        <v>549</v>
      </c>
      <c r="C795" s="397">
        <v>15688</v>
      </c>
      <c r="D795" s="397">
        <f t="shared" si="12"/>
        <v>10981.599999999999</v>
      </c>
      <c r="E795" s="381">
        <v>45</v>
      </c>
      <c r="F795" s="395"/>
      <c r="G795" s="398"/>
      <c r="H795" s="398"/>
      <c r="I795" s="398"/>
      <c r="J795" s="398"/>
      <c r="K795" s="398"/>
      <c r="L795" s="398"/>
      <c r="M795" s="398"/>
      <c r="N795" s="398"/>
    </row>
    <row r="796" spans="1:14" ht="12.75" customHeight="1">
      <c r="A796" s="412">
        <v>4993347</v>
      </c>
      <c r="B796" s="412" t="s">
        <v>548</v>
      </c>
      <c r="C796" s="397">
        <v>15688</v>
      </c>
      <c r="D796" s="397">
        <f t="shared" si="12"/>
        <v>10981.599999999999</v>
      </c>
      <c r="E796" s="381">
        <v>45</v>
      </c>
      <c r="F796" s="395"/>
      <c r="G796" s="398"/>
      <c r="H796" s="398"/>
      <c r="I796" s="398"/>
      <c r="J796" s="398"/>
      <c r="K796" s="398"/>
      <c r="L796" s="398"/>
      <c r="M796" s="398"/>
      <c r="N796" s="398"/>
    </row>
    <row r="797" spans="1:14" ht="12.75" customHeight="1">
      <c r="A797" s="412">
        <v>4993346</v>
      </c>
      <c r="B797" s="412" t="s">
        <v>551</v>
      </c>
      <c r="C797" s="397">
        <v>15688</v>
      </c>
      <c r="D797" s="397">
        <f t="shared" si="12"/>
        <v>10981.599999999999</v>
      </c>
      <c r="E797" s="381">
        <v>45</v>
      </c>
      <c r="F797" s="395"/>
      <c r="G797" s="398"/>
      <c r="H797" s="398"/>
      <c r="I797" s="398"/>
      <c r="J797" s="398"/>
      <c r="K797" s="398"/>
      <c r="L797" s="398"/>
      <c r="M797" s="398"/>
      <c r="N797" s="398"/>
    </row>
    <row r="798" spans="1:14" ht="12.75" customHeight="1">
      <c r="A798" s="412">
        <v>4993344</v>
      </c>
      <c r="B798" s="412" t="s">
        <v>550</v>
      </c>
      <c r="C798" s="397">
        <v>15688</v>
      </c>
      <c r="D798" s="397">
        <f t="shared" si="12"/>
        <v>10981.599999999999</v>
      </c>
      <c r="E798" s="381">
        <v>45</v>
      </c>
      <c r="F798" s="395"/>
      <c r="G798" s="398"/>
      <c r="H798" s="398"/>
      <c r="I798" s="398"/>
      <c r="J798" s="398"/>
      <c r="K798" s="398"/>
      <c r="L798" s="398"/>
      <c r="M798" s="398"/>
      <c r="N798" s="398"/>
    </row>
    <row r="799" spans="1:14" ht="12.75" customHeight="1">
      <c r="A799" s="412">
        <v>4993415</v>
      </c>
      <c r="B799" s="416" t="s">
        <v>545</v>
      </c>
      <c r="C799" s="397">
        <v>15688</v>
      </c>
      <c r="D799" s="397">
        <f t="shared" si="12"/>
        <v>10981.599999999999</v>
      </c>
      <c r="E799" s="381">
        <v>45</v>
      </c>
      <c r="F799" s="395"/>
      <c r="G799" s="398"/>
      <c r="H799" s="398"/>
      <c r="I799" s="398"/>
      <c r="J799" s="398"/>
      <c r="K799" s="398"/>
      <c r="L799" s="398"/>
      <c r="M799" s="398"/>
      <c r="N799" s="398"/>
    </row>
    <row r="800" spans="1:14" ht="12.75" customHeight="1">
      <c r="A800" s="412">
        <v>4993702</v>
      </c>
      <c r="B800" s="412" t="s">
        <v>2084</v>
      </c>
      <c r="C800" s="397">
        <v>20088</v>
      </c>
      <c r="D800" s="397">
        <f t="shared" si="12"/>
        <v>14061.599999999999</v>
      </c>
      <c r="E800" s="381">
        <v>50</v>
      </c>
      <c r="F800" s="395"/>
      <c r="G800" s="398"/>
      <c r="H800" s="398"/>
      <c r="I800" s="398"/>
      <c r="J800" s="398"/>
      <c r="K800" s="398"/>
      <c r="L800" s="398"/>
      <c r="M800" s="398"/>
      <c r="N800" s="398"/>
    </row>
    <row r="801" spans="1:14" ht="12.75" customHeight="1">
      <c r="A801" s="412">
        <v>4993708</v>
      </c>
      <c r="B801" s="412" t="s">
        <v>2065</v>
      </c>
      <c r="C801" s="397">
        <v>20088</v>
      </c>
      <c r="D801" s="397">
        <f t="shared" si="12"/>
        <v>14061.599999999999</v>
      </c>
      <c r="E801" s="381">
        <v>50</v>
      </c>
      <c r="F801" s="395"/>
      <c r="G801" s="398"/>
      <c r="H801" s="398"/>
      <c r="I801" s="398"/>
      <c r="J801" s="398"/>
      <c r="K801" s="398"/>
      <c r="L801" s="398"/>
      <c r="M801" s="398"/>
      <c r="N801" s="398"/>
    </row>
    <row r="802" spans="1:14" ht="12.75" customHeight="1">
      <c r="A802" s="412">
        <v>4993705</v>
      </c>
      <c r="B802" s="412" t="s">
        <v>2121</v>
      </c>
      <c r="C802" s="397">
        <v>20088</v>
      </c>
      <c r="D802" s="397">
        <f t="shared" si="12"/>
        <v>14061.599999999999</v>
      </c>
      <c r="E802" s="381">
        <v>50</v>
      </c>
      <c r="F802" s="395"/>
      <c r="G802" s="398"/>
      <c r="H802" s="398"/>
      <c r="I802" s="398"/>
      <c r="J802" s="398"/>
      <c r="K802" s="398"/>
      <c r="L802" s="398"/>
      <c r="M802" s="398"/>
      <c r="N802" s="398"/>
    </row>
    <row r="803" spans="1:14" ht="12.75" customHeight="1">
      <c r="A803" s="412">
        <v>4993707</v>
      </c>
      <c r="B803" s="412" t="s">
        <v>2103</v>
      </c>
      <c r="C803" s="397">
        <v>20088</v>
      </c>
      <c r="D803" s="397">
        <f t="shared" si="12"/>
        <v>14061.599999999999</v>
      </c>
      <c r="E803" s="381">
        <v>50</v>
      </c>
      <c r="F803" s="395"/>
      <c r="G803" s="398"/>
      <c r="H803" s="398"/>
      <c r="I803" s="398"/>
      <c r="J803" s="398"/>
      <c r="K803" s="398"/>
      <c r="L803" s="398"/>
      <c r="M803" s="398"/>
      <c r="N803" s="398"/>
    </row>
    <row r="804" spans="1:14" ht="12.75" customHeight="1">
      <c r="A804" s="412">
        <v>4993706</v>
      </c>
      <c r="B804" s="412" t="s">
        <v>2047</v>
      </c>
      <c r="C804" s="397">
        <v>20088</v>
      </c>
      <c r="D804" s="397">
        <f t="shared" si="12"/>
        <v>14061.599999999999</v>
      </c>
      <c r="E804" s="381">
        <v>50</v>
      </c>
      <c r="F804" s="395"/>
      <c r="G804" s="398"/>
      <c r="H804" s="398"/>
      <c r="I804" s="398"/>
      <c r="J804" s="398"/>
      <c r="K804" s="398"/>
      <c r="L804" s="398"/>
      <c r="M804" s="398"/>
      <c r="N804" s="398"/>
    </row>
    <row r="805" spans="1:14" ht="12.75" customHeight="1">
      <c r="A805" s="412">
        <v>4993335</v>
      </c>
      <c r="B805" s="412" t="s">
        <v>621</v>
      </c>
      <c r="C805" s="397">
        <v>20088</v>
      </c>
      <c r="D805" s="397">
        <f t="shared" si="12"/>
        <v>14061.599999999999</v>
      </c>
      <c r="E805" s="381">
        <v>60</v>
      </c>
      <c r="F805" s="395"/>
      <c r="G805" s="398"/>
      <c r="H805" s="398"/>
      <c r="I805" s="398"/>
      <c r="J805" s="398"/>
      <c r="K805" s="398"/>
      <c r="L805" s="398"/>
      <c r="M805" s="398"/>
      <c r="N805" s="398"/>
    </row>
    <row r="806" spans="1:14" ht="12.75" customHeight="1">
      <c r="A806" s="412">
        <v>4993341</v>
      </c>
      <c r="B806" s="412" t="s">
        <v>623</v>
      </c>
      <c r="C806" s="397">
        <v>20088</v>
      </c>
      <c r="D806" s="397">
        <f t="shared" si="12"/>
        <v>14061.599999999999</v>
      </c>
      <c r="E806" s="381">
        <v>60</v>
      </c>
      <c r="F806" s="395"/>
      <c r="G806" s="398"/>
      <c r="H806" s="398"/>
      <c r="I806" s="398"/>
      <c r="J806" s="398"/>
      <c r="K806" s="398"/>
      <c r="L806" s="398"/>
      <c r="M806" s="398"/>
      <c r="N806" s="398"/>
    </row>
    <row r="807" spans="1:14" ht="12.75" customHeight="1">
      <c r="A807" s="412">
        <v>4993338</v>
      </c>
      <c r="B807" s="412" t="s">
        <v>625</v>
      </c>
      <c r="C807" s="397">
        <v>20088</v>
      </c>
      <c r="D807" s="397">
        <f t="shared" si="12"/>
        <v>14061.599999999999</v>
      </c>
      <c r="E807" s="381">
        <v>60</v>
      </c>
      <c r="F807" s="395"/>
      <c r="G807" s="398"/>
      <c r="H807" s="398"/>
      <c r="I807" s="398"/>
      <c r="J807" s="398"/>
      <c r="K807" s="398"/>
      <c r="L807" s="398"/>
      <c r="M807" s="398"/>
      <c r="N807" s="398"/>
    </row>
    <row r="808" spans="1:14" ht="12.75" customHeight="1">
      <c r="A808" s="412">
        <v>4993340</v>
      </c>
      <c r="B808" s="412" t="s">
        <v>622</v>
      </c>
      <c r="C808" s="397">
        <v>20088</v>
      </c>
      <c r="D808" s="397">
        <f t="shared" si="12"/>
        <v>14061.599999999999</v>
      </c>
      <c r="E808" s="381">
        <v>60</v>
      </c>
      <c r="F808" s="395"/>
      <c r="G808" s="398"/>
      <c r="H808" s="398"/>
      <c r="I808" s="398"/>
      <c r="J808" s="398"/>
      <c r="K808" s="398"/>
      <c r="L808" s="398"/>
      <c r="M808" s="398"/>
      <c r="N808" s="398"/>
    </row>
    <row r="809" spans="1:14" ht="12.75" customHeight="1">
      <c r="A809" s="412">
        <v>4993339</v>
      </c>
      <c r="B809" s="412" t="s">
        <v>627</v>
      </c>
      <c r="C809" s="397">
        <v>20088</v>
      </c>
      <c r="D809" s="397">
        <f t="shared" si="12"/>
        <v>14061.599999999999</v>
      </c>
      <c r="E809" s="381">
        <v>60</v>
      </c>
      <c r="F809" s="395"/>
      <c r="G809" s="398"/>
      <c r="H809" s="398"/>
      <c r="I809" s="398"/>
      <c r="J809" s="398"/>
      <c r="K809" s="398"/>
      <c r="L809" s="398"/>
      <c r="M809" s="398"/>
      <c r="N809" s="398"/>
    </row>
    <row r="810" spans="1:14" ht="12.75" customHeight="1">
      <c r="A810" s="412">
        <v>4993336</v>
      </c>
      <c r="B810" s="412" t="s">
        <v>624</v>
      </c>
      <c r="C810" s="397">
        <v>20088</v>
      </c>
      <c r="D810" s="397">
        <f t="shared" si="12"/>
        <v>14061.599999999999</v>
      </c>
      <c r="E810" s="381">
        <v>60</v>
      </c>
      <c r="F810" s="395"/>
      <c r="G810" s="398"/>
      <c r="H810" s="398"/>
      <c r="I810" s="398"/>
      <c r="J810" s="398"/>
      <c r="K810" s="398"/>
      <c r="L810" s="398"/>
      <c r="M810" s="398"/>
      <c r="N810" s="398"/>
    </row>
    <row r="811" spans="1:14" ht="12.75" customHeight="1">
      <c r="A811" s="412">
        <v>4993337</v>
      </c>
      <c r="B811" s="412" t="s">
        <v>626</v>
      </c>
      <c r="C811" s="397">
        <v>20088</v>
      </c>
      <c r="D811" s="397">
        <f t="shared" si="12"/>
        <v>14061.599999999999</v>
      </c>
      <c r="E811" s="381">
        <v>60</v>
      </c>
      <c r="F811" s="395"/>
      <c r="G811" s="398"/>
      <c r="H811" s="398"/>
      <c r="I811" s="398"/>
      <c r="J811" s="398"/>
      <c r="K811" s="398"/>
      <c r="L811" s="398"/>
      <c r="M811" s="398"/>
      <c r="N811" s="398"/>
    </row>
    <row r="812" spans="1:14" ht="12.75" customHeight="1">
      <c r="A812" s="412">
        <v>4993416</v>
      </c>
      <c r="B812" s="412" t="s">
        <v>620</v>
      </c>
      <c r="C812" s="397">
        <v>20088</v>
      </c>
      <c r="D812" s="397">
        <f t="shared" si="12"/>
        <v>14061.599999999999</v>
      </c>
      <c r="E812" s="381">
        <v>60</v>
      </c>
      <c r="F812" s="395"/>
      <c r="G812" s="398"/>
      <c r="H812" s="398"/>
      <c r="I812" s="398"/>
      <c r="J812" s="398"/>
      <c r="K812" s="398"/>
      <c r="L812" s="398"/>
      <c r="M812" s="398"/>
      <c r="N812" s="398"/>
    </row>
    <row r="813" spans="1:14" ht="12.75" customHeight="1">
      <c r="A813" s="412">
        <v>4993704</v>
      </c>
      <c r="B813" s="412" t="s">
        <v>2146</v>
      </c>
      <c r="C813" s="397">
        <v>20088</v>
      </c>
      <c r="D813" s="397">
        <f t="shared" si="12"/>
        <v>14061.599999999999</v>
      </c>
      <c r="E813" s="381">
        <v>50</v>
      </c>
      <c r="F813" s="395"/>
      <c r="G813" s="398"/>
      <c r="H813" s="398"/>
      <c r="I813" s="398"/>
      <c r="J813" s="398"/>
      <c r="K813" s="398"/>
      <c r="L813" s="398"/>
      <c r="M813" s="398"/>
      <c r="N813" s="398"/>
    </row>
    <row r="814" spans="1:14" ht="12.75" customHeight="1">
      <c r="A814" s="412">
        <v>4993709</v>
      </c>
      <c r="B814" s="412" t="s">
        <v>941</v>
      </c>
      <c r="C814" s="397">
        <v>20088</v>
      </c>
      <c r="D814" s="397">
        <f t="shared" si="12"/>
        <v>14061.599999999999</v>
      </c>
      <c r="E814" s="381">
        <v>50</v>
      </c>
      <c r="F814" s="395"/>
      <c r="G814" s="398"/>
      <c r="H814" s="398"/>
      <c r="I814" s="398"/>
      <c r="J814" s="398"/>
      <c r="K814" s="398"/>
      <c r="L814" s="398"/>
      <c r="M814" s="398"/>
      <c r="N814" s="398"/>
    </row>
    <row r="815" spans="1:14" ht="12.75" customHeight="1">
      <c r="A815" s="412">
        <v>4993710</v>
      </c>
      <c r="B815" s="412" t="s">
        <v>942</v>
      </c>
      <c r="C815" s="397">
        <v>26388</v>
      </c>
      <c r="D815" s="397">
        <f t="shared" si="12"/>
        <v>18471.599999999999</v>
      </c>
      <c r="E815" s="381">
        <v>90</v>
      </c>
      <c r="F815" s="395"/>
      <c r="G815" s="398"/>
      <c r="H815" s="398"/>
      <c r="I815" s="398"/>
      <c r="J815" s="398"/>
      <c r="K815" s="398"/>
      <c r="L815" s="398"/>
      <c r="M815" s="398"/>
      <c r="N815" s="398"/>
    </row>
    <row r="816" spans="1:14" ht="12.75" customHeight="1">
      <c r="A816" s="412">
        <v>4993716</v>
      </c>
      <c r="B816" s="412" t="s">
        <v>943</v>
      </c>
      <c r="C816" s="397">
        <v>26388</v>
      </c>
      <c r="D816" s="397">
        <f t="shared" si="12"/>
        <v>18471.599999999999</v>
      </c>
      <c r="E816" s="381">
        <v>90</v>
      </c>
      <c r="F816" s="395"/>
      <c r="G816" s="398"/>
      <c r="H816" s="398"/>
      <c r="I816" s="398"/>
      <c r="J816" s="398"/>
      <c r="K816" s="398"/>
      <c r="L816" s="398"/>
      <c r="M816" s="398"/>
      <c r="N816" s="398"/>
    </row>
    <row r="817" spans="1:14" ht="12.75" customHeight="1">
      <c r="A817" s="412">
        <v>4993713</v>
      </c>
      <c r="B817" s="412" t="s">
        <v>2122</v>
      </c>
      <c r="C817" s="397">
        <v>26388</v>
      </c>
      <c r="D817" s="397">
        <f t="shared" si="12"/>
        <v>18471.599999999999</v>
      </c>
      <c r="E817" s="381">
        <v>90</v>
      </c>
      <c r="F817" s="395"/>
      <c r="G817" s="398"/>
      <c r="H817" s="398"/>
      <c r="I817" s="398"/>
      <c r="J817" s="398"/>
      <c r="K817" s="398"/>
      <c r="L817" s="398"/>
      <c r="M817" s="398"/>
      <c r="N817" s="398"/>
    </row>
    <row r="818" spans="1:14" ht="12.75" customHeight="1">
      <c r="A818" s="412">
        <v>4993715</v>
      </c>
      <c r="B818" s="412" t="s">
        <v>2104</v>
      </c>
      <c r="C818" s="397">
        <v>26388</v>
      </c>
      <c r="D818" s="397">
        <f t="shared" si="12"/>
        <v>18471.599999999999</v>
      </c>
      <c r="E818" s="381">
        <v>90</v>
      </c>
      <c r="F818" s="395"/>
      <c r="G818" s="398"/>
      <c r="H818" s="398"/>
      <c r="I818" s="398"/>
      <c r="J818" s="398"/>
      <c r="K818" s="398"/>
      <c r="L818" s="398"/>
      <c r="M818" s="398"/>
      <c r="N818" s="398"/>
    </row>
    <row r="819" spans="1:14" ht="12.75" customHeight="1">
      <c r="A819" s="412">
        <v>4993714</v>
      </c>
      <c r="B819" s="412" t="s">
        <v>2048</v>
      </c>
      <c r="C819" s="397">
        <v>26388</v>
      </c>
      <c r="D819" s="397">
        <f t="shared" si="12"/>
        <v>18471.599999999999</v>
      </c>
      <c r="E819" s="381">
        <v>90</v>
      </c>
      <c r="F819" s="395"/>
      <c r="G819" s="398"/>
      <c r="H819" s="398"/>
      <c r="I819" s="398"/>
      <c r="J819" s="398"/>
      <c r="K819" s="398"/>
      <c r="L819" s="398"/>
      <c r="M819" s="398"/>
      <c r="N819" s="398"/>
    </row>
    <row r="820" spans="1:14" ht="12.75" customHeight="1">
      <c r="A820" s="412">
        <v>4993712</v>
      </c>
      <c r="B820" s="412" t="s">
        <v>2147</v>
      </c>
      <c r="C820" s="397">
        <v>26388</v>
      </c>
      <c r="D820" s="397">
        <f t="shared" si="12"/>
        <v>18471.599999999999</v>
      </c>
      <c r="E820" s="381">
        <v>90</v>
      </c>
      <c r="F820" s="395"/>
      <c r="G820" s="398"/>
      <c r="H820" s="398"/>
      <c r="I820" s="398"/>
      <c r="J820" s="398"/>
      <c r="K820" s="398"/>
      <c r="L820" s="398"/>
      <c r="M820" s="398"/>
      <c r="N820" s="398"/>
    </row>
    <row r="821" spans="1:14" ht="12.75" customHeight="1">
      <c r="A821" s="412">
        <v>4993717</v>
      </c>
      <c r="B821" s="412" t="s">
        <v>944</v>
      </c>
      <c r="C821" s="397">
        <v>26388</v>
      </c>
      <c r="D821" s="397">
        <f t="shared" si="12"/>
        <v>18471.599999999999</v>
      </c>
      <c r="E821" s="381">
        <v>90</v>
      </c>
      <c r="F821" s="395"/>
      <c r="G821" s="398"/>
      <c r="H821" s="398"/>
      <c r="I821" s="398"/>
      <c r="J821" s="398"/>
      <c r="K821" s="398"/>
      <c r="L821" s="398"/>
      <c r="M821" s="398"/>
      <c r="N821" s="398"/>
    </row>
    <row r="822" spans="1:14" ht="12.75" customHeight="1">
      <c r="A822" s="409">
        <v>4992023</v>
      </c>
      <c r="B822" s="410" t="s">
        <v>528</v>
      </c>
      <c r="C822" s="397">
        <v>10988</v>
      </c>
      <c r="D822" s="397">
        <f t="shared" si="12"/>
        <v>7691.5999999999995</v>
      </c>
      <c r="E822" s="395"/>
      <c r="F822" s="395"/>
      <c r="G822" s="398"/>
      <c r="H822" s="398"/>
      <c r="I822" s="398"/>
      <c r="J822" s="398"/>
      <c r="K822" s="398"/>
      <c r="L822" s="398"/>
      <c r="M822" s="398"/>
      <c r="N822" s="398"/>
    </row>
    <row r="823" spans="1:14" ht="12.75" customHeight="1">
      <c r="A823" s="409">
        <v>4992019</v>
      </c>
      <c r="B823" s="410" t="s">
        <v>524</v>
      </c>
      <c r="C823" s="397">
        <v>10988</v>
      </c>
      <c r="D823" s="397">
        <f t="shared" si="12"/>
        <v>7691.5999999999995</v>
      </c>
      <c r="E823" s="395"/>
      <c r="F823" s="395"/>
      <c r="G823" s="398"/>
      <c r="H823" s="398"/>
      <c r="I823" s="398"/>
      <c r="J823" s="398"/>
      <c r="K823" s="398"/>
      <c r="L823" s="398"/>
      <c r="M823" s="398"/>
      <c r="N823" s="398"/>
    </row>
    <row r="824" spans="1:14" ht="12.75" customHeight="1">
      <c r="A824" s="405">
        <v>4996233</v>
      </c>
      <c r="B824" s="410" t="s">
        <v>2217</v>
      </c>
      <c r="C824" s="397">
        <v>41588</v>
      </c>
      <c r="D824" s="397">
        <f t="shared" si="12"/>
        <v>29111.599999999999</v>
      </c>
      <c r="E824" s="395"/>
      <c r="F824" s="395"/>
      <c r="G824" s="398"/>
      <c r="H824" s="398"/>
      <c r="I824" s="398"/>
      <c r="J824" s="398"/>
      <c r="K824" s="398"/>
      <c r="L824" s="398"/>
      <c r="M824" s="398"/>
      <c r="N824" s="398"/>
    </row>
    <row r="825" spans="1:14" ht="12.75" customHeight="1">
      <c r="A825" s="405">
        <v>4996234</v>
      </c>
      <c r="B825" s="405" t="s">
        <v>2218</v>
      </c>
      <c r="C825" s="397">
        <v>12488</v>
      </c>
      <c r="D825" s="397">
        <f t="shared" si="12"/>
        <v>8741.5999999999985</v>
      </c>
      <c r="E825" s="395"/>
      <c r="F825" s="395"/>
      <c r="G825" s="398"/>
      <c r="H825" s="398"/>
      <c r="I825" s="398"/>
      <c r="J825" s="398"/>
      <c r="K825" s="398"/>
      <c r="L825" s="398"/>
      <c r="M825" s="398"/>
      <c r="N825" s="398"/>
    </row>
    <row r="826" spans="1:14" ht="12.75" customHeight="1">
      <c r="A826" s="405">
        <v>4992022</v>
      </c>
      <c r="B826" s="410" t="s">
        <v>527</v>
      </c>
      <c r="C826" s="397">
        <v>3988.0000000000005</v>
      </c>
      <c r="D826" s="397">
        <f t="shared" si="12"/>
        <v>2791.6000000000004</v>
      </c>
      <c r="E826" s="395"/>
      <c r="F826" s="395"/>
      <c r="G826" s="398"/>
      <c r="H826" s="398"/>
      <c r="I826" s="398"/>
      <c r="J826" s="398"/>
      <c r="K826" s="398"/>
      <c r="L826" s="398"/>
      <c r="M826" s="398"/>
      <c r="N826" s="398"/>
    </row>
    <row r="827" spans="1:14" ht="12.75" customHeight="1">
      <c r="A827" s="405">
        <v>4992018</v>
      </c>
      <c r="B827" s="410" t="s">
        <v>523</v>
      </c>
      <c r="C827" s="397">
        <v>3988.0000000000005</v>
      </c>
      <c r="D827" s="397">
        <f t="shared" si="12"/>
        <v>2791.6000000000004</v>
      </c>
      <c r="E827" s="395"/>
      <c r="F827" s="395"/>
      <c r="G827" s="398"/>
      <c r="H827" s="398"/>
      <c r="I827" s="398"/>
      <c r="J827" s="398"/>
      <c r="K827" s="398"/>
      <c r="L827" s="398"/>
      <c r="M827" s="398"/>
      <c r="N827" s="398"/>
    </row>
    <row r="828" spans="1:14" ht="12.75" customHeight="1">
      <c r="A828" s="409" t="s">
        <v>3</v>
      </c>
      <c r="B828" s="410" t="s">
        <v>520</v>
      </c>
      <c r="C828" s="397">
        <v>6788</v>
      </c>
      <c r="D828" s="397">
        <f t="shared" si="12"/>
        <v>4751.5999999999995</v>
      </c>
      <c r="E828" s="395"/>
      <c r="F828" s="395"/>
      <c r="G828" s="398"/>
      <c r="H828" s="398"/>
      <c r="I828" s="398"/>
      <c r="J828" s="398"/>
      <c r="K828" s="398"/>
      <c r="L828" s="398"/>
      <c r="M828" s="398"/>
      <c r="N828" s="398"/>
    </row>
    <row r="829" spans="1:14" ht="12.75" customHeight="1">
      <c r="A829" s="409">
        <v>4992005</v>
      </c>
      <c r="B829" s="410" t="s">
        <v>1411</v>
      </c>
      <c r="C829" s="397">
        <v>8188</v>
      </c>
      <c r="D829" s="397">
        <f t="shared" si="12"/>
        <v>5731.5999999999995</v>
      </c>
      <c r="E829" s="395"/>
      <c r="F829" s="395"/>
      <c r="G829" s="398"/>
      <c r="H829" s="398"/>
      <c r="I829" s="398"/>
      <c r="J829" s="398"/>
      <c r="K829" s="398"/>
      <c r="L829" s="398"/>
      <c r="M829" s="398"/>
      <c r="N829" s="398"/>
    </row>
    <row r="830" spans="1:14" ht="12.75" customHeight="1">
      <c r="A830" s="405">
        <v>4996237</v>
      </c>
      <c r="B830" s="405" t="s">
        <v>2219</v>
      </c>
      <c r="C830" s="397">
        <v>6788</v>
      </c>
      <c r="D830" s="397">
        <f t="shared" si="12"/>
        <v>4751.5999999999995</v>
      </c>
      <c r="E830" s="395"/>
      <c r="F830" s="395"/>
      <c r="G830" s="398"/>
      <c r="H830" s="398"/>
      <c r="I830" s="398"/>
      <c r="J830" s="398"/>
      <c r="K830" s="398"/>
      <c r="L830" s="398"/>
      <c r="M830" s="398"/>
      <c r="N830" s="398"/>
    </row>
    <row r="831" spans="1:14" ht="12.75" customHeight="1">
      <c r="A831" s="405">
        <v>4992020</v>
      </c>
      <c r="B831" s="410" t="s">
        <v>525</v>
      </c>
      <c r="C831" s="397">
        <v>1388</v>
      </c>
      <c r="D831" s="397">
        <f t="shared" si="12"/>
        <v>971.59999999999991</v>
      </c>
      <c r="E831" s="395"/>
      <c r="F831" s="395"/>
      <c r="G831" s="398"/>
      <c r="H831" s="398"/>
      <c r="I831" s="398"/>
      <c r="J831" s="398"/>
      <c r="K831" s="398"/>
      <c r="L831" s="398"/>
      <c r="M831" s="398"/>
      <c r="N831" s="398"/>
    </row>
    <row r="832" spans="1:14" ht="12.75" customHeight="1">
      <c r="A832" s="405">
        <v>4992016</v>
      </c>
      <c r="B832" s="410" t="s">
        <v>521</v>
      </c>
      <c r="C832" s="397">
        <v>1388</v>
      </c>
      <c r="D832" s="397">
        <f t="shared" si="12"/>
        <v>971.59999999999991</v>
      </c>
      <c r="E832" s="395"/>
      <c r="F832" s="395"/>
      <c r="G832" s="398"/>
      <c r="H832" s="398"/>
      <c r="I832" s="398"/>
      <c r="J832" s="398"/>
      <c r="K832" s="398"/>
      <c r="L832" s="398"/>
      <c r="M832" s="398"/>
      <c r="N832" s="398"/>
    </row>
    <row r="833" spans="1:14" ht="12.75" customHeight="1">
      <c r="A833" s="409" t="s">
        <v>0</v>
      </c>
      <c r="B833" s="410" t="s">
        <v>519</v>
      </c>
      <c r="C833" s="397">
        <v>3988.0000000000005</v>
      </c>
      <c r="D833" s="397">
        <f t="shared" si="12"/>
        <v>2791.6000000000004</v>
      </c>
      <c r="E833" s="395"/>
      <c r="F833" s="395"/>
      <c r="G833" s="398"/>
      <c r="H833" s="398"/>
      <c r="I833" s="398"/>
      <c r="J833" s="398"/>
      <c r="K833" s="398"/>
      <c r="L833" s="398"/>
      <c r="M833" s="398"/>
      <c r="N833" s="398"/>
    </row>
    <row r="834" spans="1:14" ht="12.75" customHeight="1">
      <c r="A834" s="409">
        <v>4992001</v>
      </c>
      <c r="B834" s="410" t="s">
        <v>1412</v>
      </c>
      <c r="C834" s="397">
        <v>5388</v>
      </c>
      <c r="D834" s="397">
        <f t="shared" si="12"/>
        <v>3771.6</v>
      </c>
      <c r="E834" s="395"/>
      <c r="F834" s="395"/>
      <c r="G834" s="398"/>
      <c r="H834" s="398"/>
      <c r="I834" s="398"/>
      <c r="J834" s="398"/>
      <c r="K834" s="398"/>
      <c r="L834" s="398"/>
      <c r="M834" s="398"/>
      <c r="N834" s="398"/>
    </row>
    <row r="835" spans="1:14" ht="12.75" customHeight="1">
      <c r="A835" s="405">
        <v>4996235</v>
      </c>
      <c r="B835" s="405" t="s">
        <v>2220</v>
      </c>
      <c r="C835" s="397">
        <v>10988</v>
      </c>
      <c r="D835" s="397">
        <f t="shared" si="12"/>
        <v>7691.5999999999995</v>
      </c>
      <c r="E835" s="395"/>
      <c r="F835" s="395"/>
      <c r="G835" s="398"/>
      <c r="H835" s="398"/>
      <c r="I835" s="398"/>
      <c r="J835" s="398"/>
      <c r="K835" s="398"/>
      <c r="L835" s="398"/>
      <c r="M835" s="398"/>
      <c r="N835" s="398"/>
    </row>
    <row r="836" spans="1:14" ht="12.75" customHeight="1">
      <c r="A836" s="405">
        <v>4996236</v>
      </c>
      <c r="B836" s="405" t="s">
        <v>2221</v>
      </c>
      <c r="C836" s="397">
        <v>8188</v>
      </c>
      <c r="D836" s="397">
        <f t="shared" si="12"/>
        <v>5731.5999999999995</v>
      </c>
      <c r="E836" s="395"/>
      <c r="F836" s="395"/>
      <c r="G836" s="398"/>
      <c r="H836" s="398"/>
      <c r="I836" s="398"/>
      <c r="J836" s="398"/>
      <c r="K836" s="398"/>
      <c r="L836" s="398"/>
      <c r="M836" s="398"/>
      <c r="N836" s="398"/>
    </row>
    <row r="837" spans="1:14" ht="12.75" customHeight="1">
      <c r="A837" s="405">
        <v>4992021</v>
      </c>
      <c r="B837" s="410" t="s">
        <v>526</v>
      </c>
      <c r="C837" s="397">
        <v>2188</v>
      </c>
      <c r="D837" s="397">
        <f t="shared" si="12"/>
        <v>1531.6</v>
      </c>
      <c r="E837" s="395"/>
      <c r="F837" s="395"/>
      <c r="G837" s="398"/>
      <c r="H837" s="398"/>
      <c r="I837" s="398"/>
      <c r="J837" s="398"/>
      <c r="K837" s="398"/>
      <c r="L837" s="398"/>
      <c r="M837" s="398"/>
      <c r="N837" s="398"/>
    </row>
    <row r="838" spans="1:14" ht="11.25" customHeight="1">
      <c r="A838" s="405">
        <v>4992017</v>
      </c>
      <c r="B838" s="410" t="s">
        <v>522</v>
      </c>
      <c r="C838" s="397">
        <v>2188</v>
      </c>
      <c r="D838" s="397">
        <f t="shared" si="12"/>
        <v>1531.6</v>
      </c>
      <c r="E838" s="395"/>
      <c r="F838" s="395"/>
      <c r="G838" s="398"/>
      <c r="H838" s="398"/>
      <c r="I838" s="398"/>
      <c r="J838" s="398"/>
      <c r="K838" s="398"/>
      <c r="L838" s="398"/>
      <c r="M838" s="398"/>
      <c r="N838" s="398"/>
    </row>
    <row r="839" spans="1:14" ht="12.75" customHeight="1">
      <c r="A839" s="409" t="s">
        <v>1</v>
      </c>
      <c r="B839" s="410" t="s">
        <v>1227</v>
      </c>
      <c r="C839" s="397">
        <v>5388</v>
      </c>
      <c r="D839" s="397">
        <f t="shared" si="12"/>
        <v>3771.6</v>
      </c>
      <c r="E839" s="395"/>
      <c r="F839" s="395"/>
      <c r="G839" s="398"/>
      <c r="H839" s="398"/>
      <c r="I839" s="398"/>
      <c r="J839" s="398"/>
      <c r="K839" s="398"/>
      <c r="L839" s="398"/>
      <c r="M839" s="398"/>
      <c r="N839" s="398"/>
    </row>
    <row r="840" spans="1:14" ht="12.75" customHeight="1">
      <c r="A840" s="409">
        <v>4992002</v>
      </c>
      <c r="B840" s="410" t="s">
        <v>1228</v>
      </c>
      <c r="C840" s="397">
        <v>6788</v>
      </c>
      <c r="D840" s="397">
        <f t="shared" si="12"/>
        <v>4751.5999999999995</v>
      </c>
      <c r="E840" s="395"/>
      <c r="F840" s="395"/>
      <c r="G840" s="398"/>
      <c r="H840" s="398"/>
      <c r="I840" s="398"/>
      <c r="J840" s="398"/>
      <c r="K840" s="398"/>
      <c r="L840" s="398"/>
      <c r="M840" s="398"/>
      <c r="N840" s="398"/>
    </row>
    <row r="841" spans="1:14" ht="12.75" customHeight="1">
      <c r="A841" s="409" t="s">
        <v>2</v>
      </c>
      <c r="B841" s="410" t="s">
        <v>1190</v>
      </c>
      <c r="C841" s="397" t="s">
        <v>3165</v>
      </c>
      <c r="D841" s="397" t="e">
        <f t="shared" ref="D841:D904" si="13">C841*(1-$D$6)</f>
        <v>#VALUE!</v>
      </c>
      <c r="E841" s="395"/>
      <c r="F841" s="395"/>
      <c r="G841" s="398"/>
      <c r="H841" s="398"/>
      <c r="I841" s="398"/>
      <c r="J841" s="398"/>
      <c r="K841" s="398"/>
      <c r="L841" s="398"/>
      <c r="M841" s="398"/>
      <c r="N841" s="398"/>
    </row>
    <row r="842" spans="1:14" ht="12.75" customHeight="1">
      <c r="A842" s="409">
        <v>4992003</v>
      </c>
      <c r="B842" s="410" t="s">
        <v>1191</v>
      </c>
      <c r="C842" s="397" t="s">
        <v>3165</v>
      </c>
      <c r="D842" s="397" t="e">
        <f t="shared" si="13"/>
        <v>#VALUE!</v>
      </c>
      <c r="E842" s="395"/>
      <c r="F842" s="395"/>
      <c r="G842" s="398"/>
      <c r="H842" s="398"/>
      <c r="I842" s="398"/>
      <c r="J842" s="398"/>
      <c r="K842" s="398"/>
      <c r="L842" s="398"/>
      <c r="M842" s="398"/>
      <c r="N842" s="398"/>
    </row>
    <row r="843" spans="1:14" ht="12.75" customHeight="1">
      <c r="A843" s="405">
        <v>4999018</v>
      </c>
      <c r="B843" s="405" t="s">
        <v>2235</v>
      </c>
      <c r="C843" s="397">
        <v>13788</v>
      </c>
      <c r="D843" s="397">
        <f t="shared" si="13"/>
        <v>9651.5999999999985</v>
      </c>
      <c r="E843" s="395"/>
      <c r="F843" s="395"/>
      <c r="G843" s="398"/>
      <c r="H843" s="398"/>
      <c r="I843" s="398"/>
      <c r="J843" s="398"/>
      <c r="K843" s="398"/>
      <c r="L843" s="398"/>
      <c r="M843" s="398"/>
      <c r="N843" s="398"/>
    </row>
    <row r="844" spans="1:14" ht="12.75" customHeight="1">
      <c r="A844" s="405">
        <v>4999016</v>
      </c>
      <c r="B844" s="405" t="s">
        <v>2237</v>
      </c>
      <c r="C844" s="397">
        <v>12488</v>
      </c>
      <c r="D844" s="397">
        <f t="shared" si="13"/>
        <v>8741.5999999999985</v>
      </c>
      <c r="E844" s="437"/>
      <c r="F844" s="437"/>
      <c r="G844" s="398"/>
      <c r="H844" s="398"/>
      <c r="I844" s="398"/>
      <c r="J844" s="398"/>
      <c r="K844" s="398"/>
      <c r="L844" s="398"/>
      <c r="M844" s="398"/>
      <c r="N844" s="398"/>
    </row>
    <row r="845" spans="1:14" ht="12.75" customHeight="1">
      <c r="A845" s="405">
        <v>4999017</v>
      </c>
      <c r="B845" s="405" t="s">
        <v>2236</v>
      </c>
      <c r="C845" s="397">
        <v>13788</v>
      </c>
      <c r="D845" s="397">
        <f t="shared" si="13"/>
        <v>9651.5999999999985</v>
      </c>
      <c r="E845" s="437"/>
      <c r="F845" s="437"/>
      <c r="G845" s="398"/>
      <c r="H845" s="398"/>
      <c r="I845" s="398"/>
      <c r="J845" s="398"/>
      <c r="K845" s="398"/>
      <c r="L845" s="398"/>
      <c r="M845" s="398"/>
      <c r="N845" s="398"/>
    </row>
    <row r="846" spans="1:14" ht="12.75" customHeight="1">
      <c r="A846" s="514">
        <v>4956655</v>
      </c>
      <c r="B846" s="692" t="s">
        <v>2878</v>
      </c>
      <c r="C846" s="397">
        <v>3288.0000000000005</v>
      </c>
      <c r="D846" s="397">
        <f t="shared" si="13"/>
        <v>2301.6000000000004</v>
      </c>
      <c r="E846" s="701"/>
      <c r="F846" s="701"/>
      <c r="G846" s="398"/>
      <c r="H846" s="398"/>
      <c r="I846" s="398"/>
      <c r="J846" s="398"/>
      <c r="K846" s="398"/>
      <c r="L846" s="398"/>
      <c r="M846" s="398"/>
      <c r="N846" s="398"/>
    </row>
    <row r="847" spans="1:14" ht="12.75" customHeight="1">
      <c r="A847" s="409">
        <v>4996529</v>
      </c>
      <c r="B847" s="405" t="s">
        <v>1803</v>
      </c>
      <c r="C847" s="397">
        <v>3388.0000000000005</v>
      </c>
      <c r="D847" s="397">
        <f t="shared" si="13"/>
        <v>2371.6000000000004</v>
      </c>
      <c r="E847" s="395"/>
      <c r="F847" s="395"/>
      <c r="G847" s="398"/>
      <c r="H847" s="398"/>
      <c r="I847" s="398"/>
      <c r="J847" s="398"/>
      <c r="K847" s="398"/>
      <c r="L847" s="398"/>
      <c r="M847" s="398"/>
      <c r="N847" s="398"/>
    </row>
    <row r="848" spans="1:14" ht="12.75" customHeight="1">
      <c r="A848" s="405">
        <v>4996120</v>
      </c>
      <c r="B848" s="405" t="s">
        <v>772</v>
      </c>
      <c r="C848" s="397">
        <v>888.00000000000011</v>
      </c>
      <c r="D848" s="397">
        <f t="shared" si="13"/>
        <v>621.6</v>
      </c>
      <c r="E848" s="395"/>
      <c r="F848" s="395"/>
      <c r="G848" s="398"/>
      <c r="H848" s="398"/>
      <c r="I848" s="398"/>
      <c r="J848" s="398"/>
      <c r="K848" s="398"/>
      <c r="L848" s="398"/>
      <c r="M848" s="398"/>
      <c r="N848" s="398"/>
    </row>
    <row r="849" spans="1:14" ht="12.75" customHeight="1">
      <c r="A849" s="409">
        <v>4996040</v>
      </c>
      <c r="B849" s="405" t="s">
        <v>2394</v>
      </c>
      <c r="C849" s="397">
        <v>4888</v>
      </c>
      <c r="D849" s="397">
        <f t="shared" si="13"/>
        <v>3421.6</v>
      </c>
      <c r="E849" s="395"/>
      <c r="F849" s="395"/>
      <c r="G849" s="398"/>
      <c r="H849" s="398"/>
      <c r="I849" s="398"/>
      <c r="J849" s="398"/>
      <c r="K849" s="398"/>
      <c r="L849" s="398"/>
      <c r="M849" s="398"/>
      <c r="N849" s="398"/>
    </row>
    <row r="850" spans="1:14" ht="12.75" customHeight="1">
      <c r="A850" s="668">
        <v>4996043</v>
      </c>
      <c r="B850" s="405" t="s">
        <v>2849</v>
      </c>
      <c r="C850" s="397">
        <v>4888</v>
      </c>
      <c r="D850" s="397">
        <f t="shared" si="13"/>
        <v>3421.6</v>
      </c>
      <c r="E850" s="653"/>
      <c r="F850" s="653"/>
      <c r="G850" s="398"/>
      <c r="H850" s="398"/>
      <c r="I850" s="398"/>
      <c r="J850" s="398"/>
      <c r="K850" s="398"/>
      <c r="L850" s="398"/>
      <c r="M850" s="398"/>
      <c r="N850" s="398"/>
    </row>
    <row r="851" spans="1:14" ht="12.75" customHeight="1">
      <c r="A851" s="409">
        <v>4996041</v>
      </c>
      <c r="B851" s="405" t="s">
        <v>2393</v>
      </c>
      <c r="C851" s="397">
        <v>4888</v>
      </c>
      <c r="D851" s="397">
        <f t="shared" si="13"/>
        <v>3421.6</v>
      </c>
      <c r="E851" s="395"/>
      <c r="F851" s="395"/>
      <c r="G851" s="398"/>
      <c r="H851" s="398"/>
      <c r="I851" s="398"/>
      <c r="J851" s="398"/>
      <c r="K851" s="398"/>
      <c r="L851" s="398"/>
      <c r="M851" s="398"/>
      <c r="N851" s="398"/>
    </row>
    <row r="852" spans="1:14" ht="12.75" customHeight="1">
      <c r="A852" s="409">
        <v>4996039</v>
      </c>
      <c r="B852" s="405" t="s">
        <v>2391</v>
      </c>
      <c r="C852" s="397">
        <v>4888</v>
      </c>
      <c r="D852" s="397">
        <f t="shared" si="13"/>
        <v>3421.6</v>
      </c>
      <c r="E852" s="395"/>
      <c r="F852" s="395"/>
      <c r="G852" s="398"/>
      <c r="H852" s="398"/>
      <c r="I852" s="398"/>
      <c r="J852" s="398"/>
      <c r="K852" s="398"/>
      <c r="L852" s="398"/>
      <c r="M852" s="398"/>
      <c r="N852" s="398"/>
    </row>
    <row r="853" spans="1:14" ht="12.75" customHeight="1">
      <c r="A853" s="409">
        <v>4996042</v>
      </c>
      <c r="B853" s="405" t="s">
        <v>2392</v>
      </c>
      <c r="C853" s="397">
        <v>4888</v>
      </c>
      <c r="D853" s="397">
        <f t="shared" si="13"/>
        <v>3421.6</v>
      </c>
      <c r="E853" s="395"/>
      <c r="F853" s="395"/>
      <c r="G853" s="398"/>
      <c r="H853" s="398"/>
      <c r="I853" s="398"/>
      <c r="J853" s="398"/>
      <c r="K853" s="398"/>
      <c r="L853" s="398"/>
      <c r="M853" s="398"/>
      <c r="N853" s="398"/>
    </row>
    <row r="854" spans="1:14" ht="12.75" customHeight="1">
      <c r="A854" s="405">
        <v>4999005</v>
      </c>
      <c r="B854" s="405" t="s">
        <v>769</v>
      </c>
      <c r="C854" s="397">
        <v>4088</v>
      </c>
      <c r="D854" s="397">
        <f t="shared" si="13"/>
        <v>2861.6</v>
      </c>
      <c r="E854" s="395"/>
      <c r="F854" s="395"/>
      <c r="G854" s="398"/>
      <c r="H854" s="398"/>
      <c r="I854" s="398"/>
      <c r="J854" s="398"/>
      <c r="K854" s="398"/>
      <c r="L854" s="398"/>
      <c r="M854" s="398"/>
      <c r="N854" s="398"/>
    </row>
    <row r="855" spans="1:14" ht="12.75" customHeight="1">
      <c r="A855" s="409">
        <v>4999008</v>
      </c>
      <c r="B855" s="405" t="s">
        <v>1678</v>
      </c>
      <c r="C855" s="397">
        <v>3988.0000000000005</v>
      </c>
      <c r="D855" s="397">
        <f t="shared" si="13"/>
        <v>2791.6000000000004</v>
      </c>
      <c r="E855" s="395"/>
      <c r="F855" s="395"/>
      <c r="G855" s="398"/>
      <c r="H855" s="398"/>
      <c r="I855" s="398"/>
      <c r="J855" s="398"/>
      <c r="K855" s="398"/>
      <c r="L855" s="398"/>
      <c r="M855" s="398"/>
      <c r="N855" s="398"/>
    </row>
    <row r="856" spans="1:14" ht="12.75" customHeight="1">
      <c r="A856" s="409">
        <v>4999009</v>
      </c>
      <c r="B856" s="405" t="s">
        <v>1679</v>
      </c>
      <c r="C856" s="397">
        <v>4488</v>
      </c>
      <c r="D856" s="397">
        <f t="shared" si="13"/>
        <v>3141.6</v>
      </c>
      <c r="E856" s="395"/>
      <c r="F856" s="395"/>
      <c r="G856" s="398"/>
      <c r="H856" s="398"/>
      <c r="I856" s="398"/>
      <c r="J856" s="398"/>
      <c r="K856" s="398"/>
      <c r="L856" s="398"/>
      <c r="M856" s="398"/>
      <c r="N856" s="398"/>
    </row>
    <row r="857" spans="1:14" ht="12.75" customHeight="1">
      <c r="A857" s="815">
        <v>4999053</v>
      </c>
      <c r="B857" s="811" t="s">
        <v>3150</v>
      </c>
      <c r="C857" s="397">
        <v>4488</v>
      </c>
      <c r="D857" s="397">
        <f t="shared" si="13"/>
        <v>3141.6</v>
      </c>
      <c r="E857" s="810"/>
      <c r="F857" s="810"/>
      <c r="G857" s="398"/>
      <c r="H857" s="398"/>
      <c r="I857" s="398"/>
      <c r="J857" s="398"/>
      <c r="K857" s="398"/>
      <c r="L857" s="398"/>
      <c r="M857" s="398"/>
      <c r="N857" s="398"/>
    </row>
    <row r="858" spans="1:14" ht="12.75" customHeight="1">
      <c r="A858" s="409">
        <v>4999032</v>
      </c>
      <c r="B858" s="405" t="s">
        <v>1642</v>
      </c>
      <c r="C858" s="397">
        <v>16488</v>
      </c>
      <c r="D858" s="397">
        <f t="shared" si="13"/>
        <v>11541.599999999999</v>
      </c>
      <c r="E858" s="395"/>
      <c r="F858" s="395"/>
      <c r="G858" s="398"/>
      <c r="H858" s="398"/>
      <c r="I858" s="398"/>
      <c r="J858" s="398"/>
      <c r="K858" s="398"/>
      <c r="L858" s="398"/>
      <c r="M858" s="398"/>
      <c r="N858" s="398"/>
    </row>
    <row r="859" spans="1:14" ht="12.75" customHeight="1">
      <c r="A859" s="409">
        <v>4999035</v>
      </c>
      <c r="B859" s="405" t="s">
        <v>1643</v>
      </c>
      <c r="C859" s="397">
        <v>13788</v>
      </c>
      <c r="D859" s="397">
        <f t="shared" si="13"/>
        <v>9651.5999999999985</v>
      </c>
      <c r="E859" s="395"/>
      <c r="F859" s="395"/>
      <c r="G859" s="398"/>
      <c r="H859" s="398"/>
      <c r="I859" s="398"/>
      <c r="J859" s="398"/>
      <c r="K859" s="398"/>
      <c r="L859" s="398"/>
      <c r="M859" s="398"/>
      <c r="N859" s="398"/>
    </row>
    <row r="860" spans="1:14" ht="12.75" customHeight="1">
      <c r="A860" s="409">
        <v>4999030</v>
      </c>
      <c r="B860" s="405" t="s">
        <v>2233</v>
      </c>
      <c r="C860" s="397">
        <v>13788</v>
      </c>
      <c r="D860" s="397">
        <f t="shared" si="13"/>
        <v>9651.5999999999985</v>
      </c>
      <c r="E860" s="395"/>
      <c r="F860" s="395"/>
      <c r="G860" s="398"/>
      <c r="H860" s="398"/>
      <c r="I860" s="398"/>
      <c r="J860" s="398"/>
      <c r="K860" s="398"/>
      <c r="L860" s="398"/>
      <c r="M860" s="398"/>
      <c r="N860" s="398"/>
    </row>
    <row r="861" spans="1:14" ht="12.75" customHeight="1">
      <c r="A861" s="409">
        <v>4999033</v>
      </c>
      <c r="B861" s="405" t="s">
        <v>2232</v>
      </c>
      <c r="C861" s="397">
        <v>15188</v>
      </c>
      <c r="D861" s="397">
        <f t="shared" si="13"/>
        <v>10631.599999999999</v>
      </c>
      <c r="E861" s="395"/>
      <c r="F861" s="395"/>
      <c r="G861" s="398"/>
      <c r="H861" s="398"/>
      <c r="I861" s="398"/>
      <c r="J861" s="398"/>
      <c r="K861" s="398"/>
      <c r="L861" s="398"/>
      <c r="M861" s="398"/>
      <c r="N861" s="398"/>
    </row>
    <row r="862" spans="1:14" ht="12.75" customHeight="1">
      <c r="A862" s="409">
        <v>4999031</v>
      </c>
      <c r="B862" s="405" t="s">
        <v>2234</v>
      </c>
      <c r="C862" s="397">
        <v>13788</v>
      </c>
      <c r="D862" s="397">
        <f t="shared" si="13"/>
        <v>9651.5999999999985</v>
      </c>
      <c r="E862" s="395"/>
      <c r="F862" s="395"/>
      <c r="G862" s="398"/>
      <c r="H862" s="398"/>
      <c r="I862" s="398"/>
      <c r="J862" s="398"/>
      <c r="K862" s="398"/>
      <c r="L862" s="398"/>
      <c r="M862" s="398"/>
      <c r="N862" s="398"/>
    </row>
    <row r="863" spans="1:14" ht="12.75" customHeight="1">
      <c r="A863" s="405">
        <v>4997002</v>
      </c>
      <c r="B863" s="405" t="s">
        <v>2639</v>
      </c>
      <c r="C863" s="397">
        <v>9088</v>
      </c>
      <c r="D863" s="397">
        <f t="shared" si="13"/>
        <v>6361.5999999999995</v>
      </c>
      <c r="E863" s="395"/>
      <c r="F863" s="395"/>
      <c r="G863" s="398"/>
      <c r="H863" s="398"/>
      <c r="I863" s="398"/>
      <c r="J863" s="398"/>
      <c r="K863" s="398"/>
      <c r="L863" s="398"/>
      <c r="M863" s="398"/>
      <c r="N863" s="398"/>
    </row>
    <row r="864" spans="1:14" ht="12.75" customHeight="1">
      <c r="A864" s="405">
        <v>4997003</v>
      </c>
      <c r="B864" s="405" t="s">
        <v>2229</v>
      </c>
      <c r="C864" s="397">
        <v>6288</v>
      </c>
      <c r="D864" s="397">
        <f t="shared" si="13"/>
        <v>4401.5999999999995</v>
      </c>
      <c r="E864" s="395"/>
      <c r="F864" s="395"/>
      <c r="G864" s="398"/>
      <c r="H864" s="398"/>
      <c r="I864" s="398"/>
      <c r="J864" s="398"/>
      <c r="K864" s="398"/>
      <c r="L864" s="398"/>
      <c r="M864" s="398"/>
      <c r="N864" s="398"/>
    </row>
    <row r="865" spans="1:14" ht="12" customHeight="1">
      <c r="A865" s="405">
        <v>4997001</v>
      </c>
      <c r="B865" s="405" t="s">
        <v>2638</v>
      </c>
      <c r="C865" s="397">
        <v>7888</v>
      </c>
      <c r="D865" s="397">
        <f t="shared" si="13"/>
        <v>5521.5999999999995</v>
      </c>
      <c r="E865" s="395"/>
      <c r="F865" s="395"/>
      <c r="G865" s="398"/>
      <c r="H865" s="398"/>
      <c r="I865" s="398"/>
      <c r="J865" s="398"/>
      <c r="K865" s="398"/>
      <c r="L865" s="398"/>
      <c r="M865" s="398"/>
      <c r="N865" s="398"/>
    </row>
    <row r="866" spans="1:14" ht="12" customHeight="1">
      <c r="A866" s="405">
        <v>4997006</v>
      </c>
      <c r="B866" s="405" t="s">
        <v>2637</v>
      </c>
      <c r="C866" s="397">
        <v>7888</v>
      </c>
      <c r="D866" s="397">
        <f t="shared" si="13"/>
        <v>5521.5999999999995</v>
      </c>
      <c r="E866" s="395"/>
      <c r="F866" s="395"/>
      <c r="G866" s="398"/>
      <c r="H866" s="398"/>
      <c r="I866" s="398"/>
      <c r="J866" s="398"/>
      <c r="K866" s="398"/>
      <c r="L866" s="398"/>
      <c r="M866" s="398"/>
      <c r="N866" s="398"/>
    </row>
    <row r="867" spans="1:14" ht="12.75" customHeight="1">
      <c r="A867" s="405">
        <v>4997004</v>
      </c>
      <c r="B867" s="405" t="s">
        <v>2231</v>
      </c>
      <c r="C867" s="397">
        <v>6788</v>
      </c>
      <c r="D867" s="397">
        <f t="shared" si="13"/>
        <v>4751.5999999999995</v>
      </c>
      <c r="E867" s="395"/>
      <c r="F867" s="395"/>
      <c r="G867" s="398"/>
      <c r="H867" s="398"/>
      <c r="I867" s="398"/>
      <c r="J867" s="398"/>
      <c r="K867" s="398"/>
      <c r="L867" s="398"/>
      <c r="M867" s="398"/>
      <c r="N867" s="398"/>
    </row>
    <row r="868" spans="1:14" ht="12.75" customHeight="1">
      <c r="A868" s="405">
        <v>4997005</v>
      </c>
      <c r="B868" s="405" t="s">
        <v>2230</v>
      </c>
      <c r="C868" s="397">
        <v>6888</v>
      </c>
      <c r="D868" s="397">
        <f t="shared" si="13"/>
        <v>4821.5999999999995</v>
      </c>
      <c r="E868" s="395"/>
      <c r="F868" s="395"/>
      <c r="G868" s="398"/>
      <c r="H868" s="398"/>
      <c r="I868" s="398"/>
      <c r="J868" s="398"/>
      <c r="K868" s="398"/>
      <c r="L868" s="398"/>
      <c r="M868" s="398"/>
      <c r="N868" s="398"/>
    </row>
    <row r="869" spans="1:14" ht="12.75" customHeight="1">
      <c r="A869" s="745">
        <v>4999060</v>
      </c>
      <c r="B869" s="405" t="s">
        <v>2969</v>
      </c>
      <c r="C869" s="397">
        <v>6888</v>
      </c>
      <c r="D869" s="397">
        <f t="shared" si="13"/>
        <v>4821.5999999999995</v>
      </c>
      <c r="E869" s="744"/>
      <c r="F869" s="744"/>
      <c r="G869" s="398"/>
      <c r="H869" s="398"/>
      <c r="I869" s="398"/>
      <c r="J869" s="398"/>
      <c r="K869" s="398"/>
      <c r="L869" s="398"/>
      <c r="M869" s="398"/>
      <c r="N869" s="398"/>
    </row>
    <row r="870" spans="1:14" ht="12.75" customHeight="1">
      <c r="A870" s="405">
        <v>4996119</v>
      </c>
      <c r="B870" s="405" t="s">
        <v>771</v>
      </c>
      <c r="C870" s="397">
        <v>1888</v>
      </c>
      <c r="D870" s="397">
        <f t="shared" si="13"/>
        <v>1321.6</v>
      </c>
      <c r="E870" s="395"/>
      <c r="F870" s="395"/>
      <c r="G870" s="398"/>
      <c r="H870" s="398"/>
      <c r="I870" s="398"/>
      <c r="J870" s="398"/>
      <c r="K870" s="398"/>
      <c r="L870" s="398"/>
      <c r="M870" s="398"/>
      <c r="N870" s="398"/>
    </row>
    <row r="871" spans="1:14" ht="12.75" customHeight="1">
      <c r="A871" s="405">
        <v>4956727</v>
      </c>
      <c r="B871" s="405" t="s">
        <v>2884</v>
      </c>
      <c r="C871" s="397">
        <v>7988</v>
      </c>
      <c r="D871" s="397">
        <f t="shared" si="13"/>
        <v>5591.5999999999995</v>
      </c>
      <c r="E871" s="395"/>
      <c r="F871" s="395"/>
      <c r="G871" s="398"/>
      <c r="H871" s="398"/>
      <c r="I871" s="398"/>
      <c r="J871" s="398"/>
      <c r="K871" s="398"/>
      <c r="L871" s="398"/>
      <c r="M871" s="398"/>
      <c r="N871" s="398"/>
    </row>
    <row r="872" spans="1:14" ht="12.75" customHeight="1">
      <c r="A872" s="405">
        <v>4956725</v>
      </c>
      <c r="B872" s="405" t="s">
        <v>2882</v>
      </c>
      <c r="C872" s="397">
        <v>7988</v>
      </c>
      <c r="D872" s="397">
        <f t="shared" si="13"/>
        <v>5591.5999999999995</v>
      </c>
      <c r="E872" s="395"/>
      <c r="F872" s="395"/>
      <c r="G872" s="398"/>
      <c r="H872" s="398"/>
      <c r="I872" s="398"/>
      <c r="J872" s="398"/>
      <c r="K872" s="398"/>
      <c r="L872" s="398"/>
      <c r="M872" s="398"/>
      <c r="N872" s="398"/>
    </row>
    <row r="873" spans="1:14" ht="12.75" customHeight="1">
      <c r="A873" s="405">
        <v>4956726</v>
      </c>
      <c r="B873" s="405" t="s">
        <v>2883</v>
      </c>
      <c r="C873" s="397">
        <v>7988</v>
      </c>
      <c r="D873" s="397">
        <f t="shared" si="13"/>
        <v>5591.5999999999995</v>
      </c>
      <c r="E873" s="395"/>
      <c r="F873" s="395"/>
      <c r="G873" s="398"/>
      <c r="H873" s="398"/>
      <c r="I873" s="398"/>
      <c r="J873" s="398"/>
      <c r="K873" s="398"/>
      <c r="L873" s="398"/>
      <c r="M873" s="398"/>
      <c r="N873" s="398"/>
    </row>
    <row r="874" spans="1:14" ht="12.75" customHeight="1">
      <c r="A874" s="514">
        <v>4956686</v>
      </c>
      <c r="B874" s="692" t="s">
        <v>2900</v>
      </c>
      <c r="C874" s="397">
        <v>7988</v>
      </c>
      <c r="D874" s="397">
        <f t="shared" si="13"/>
        <v>5591.5999999999995</v>
      </c>
      <c r="E874" s="697"/>
      <c r="F874" s="697"/>
      <c r="G874" s="398"/>
      <c r="H874" s="398"/>
      <c r="I874" s="398"/>
      <c r="J874" s="398"/>
      <c r="K874" s="398"/>
      <c r="L874" s="398"/>
      <c r="M874" s="398"/>
      <c r="N874" s="398"/>
    </row>
    <row r="875" spans="1:14" ht="12.75" customHeight="1">
      <c r="A875" s="733">
        <v>4956687</v>
      </c>
      <c r="B875" s="718" t="s">
        <v>2953</v>
      </c>
      <c r="C875" s="397">
        <v>7988</v>
      </c>
      <c r="D875" s="397">
        <f t="shared" si="13"/>
        <v>5591.5999999999995</v>
      </c>
      <c r="E875" s="734"/>
      <c r="F875" s="734"/>
      <c r="G875" s="398"/>
      <c r="H875" s="398"/>
      <c r="I875" s="398"/>
      <c r="J875" s="398"/>
      <c r="K875" s="398"/>
      <c r="L875" s="398"/>
      <c r="M875" s="398"/>
      <c r="N875" s="398"/>
    </row>
    <row r="876" spans="1:14" ht="12.75" customHeight="1">
      <c r="A876" s="733">
        <v>4956716</v>
      </c>
      <c r="B876" s="718" t="s">
        <v>2954</v>
      </c>
      <c r="C876" s="397">
        <v>7988</v>
      </c>
      <c r="D876" s="397">
        <f t="shared" si="13"/>
        <v>5591.5999999999995</v>
      </c>
      <c r="E876" s="734"/>
      <c r="F876" s="734"/>
      <c r="G876" s="398"/>
      <c r="H876" s="398"/>
      <c r="I876" s="398"/>
      <c r="J876" s="398"/>
      <c r="K876" s="398"/>
      <c r="L876" s="398"/>
      <c r="M876" s="398"/>
      <c r="N876" s="398"/>
    </row>
    <row r="877" spans="1:14" ht="12.75" customHeight="1">
      <c r="A877" s="405">
        <v>4956715</v>
      </c>
      <c r="B877" s="405" t="s">
        <v>2885</v>
      </c>
      <c r="C877" s="397">
        <v>7988</v>
      </c>
      <c r="D877" s="397">
        <f t="shared" si="13"/>
        <v>5591.5999999999995</v>
      </c>
      <c r="E877" s="395"/>
      <c r="F877" s="395"/>
      <c r="G877" s="398"/>
      <c r="H877" s="398"/>
      <c r="I877" s="398"/>
      <c r="J877" s="398"/>
      <c r="K877" s="398"/>
      <c r="L877" s="398"/>
      <c r="M877" s="398"/>
      <c r="N877" s="398"/>
    </row>
    <row r="878" spans="1:14" ht="12.75" customHeight="1">
      <c r="A878" s="405">
        <v>4997043</v>
      </c>
      <c r="B878" s="405" t="s">
        <v>2401</v>
      </c>
      <c r="C878" s="397">
        <v>88</v>
      </c>
      <c r="D878" s="397">
        <f t="shared" si="13"/>
        <v>61.599999999999994</v>
      </c>
      <c r="E878" s="395"/>
      <c r="F878" s="395"/>
      <c r="G878" s="398"/>
      <c r="H878" s="398"/>
      <c r="I878" s="398"/>
      <c r="J878" s="398"/>
      <c r="K878" s="398"/>
      <c r="L878" s="398"/>
      <c r="M878" s="398"/>
      <c r="N878" s="398"/>
    </row>
    <row r="879" spans="1:14" ht="12.75" customHeight="1">
      <c r="A879" s="409">
        <v>4996003</v>
      </c>
      <c r="B879" s="405" t="s">
        <v>741</v>
      </c>
      <c r="C879" s="397">
        <v>4988</v>
      </c>
      <c r="D879" s="397">
        <f t="shared" si="13"/>
        <v>3491.6</v>
      </c>
      <c r="E879" s="395"/>
      <c r="F879" s="395"/>
      <c r="G879" s="398"/>
      <c r="H879" s="398"/>
      <c r="I879" s="398"/>
      <c r="J879" s="398"/>
      <c r="K879" s="398"/>
      <c r="L879" s="398"/>
      <c r="M879" s="398"/>
      <c r="N879" s="398"/>
    </row>
    <row r="880" spans="1:14" ht="12.75" customHeight="1">
      <c r="A880" s="409">
        <v>4996038</v>
      </c>
      <c r="B880" s="405" t="s">
        <v>945</v>
      </c>
      <c r="C880" s="397">
        <v>4988</v>
      </c>
      <c r="D880" s="397">
        <f t="shared" si="13"/>
        <v>3491.6</v>
      </c>
      <c r="E880" s="395"/>
      <c r="F880" s="395"/>
      <c r="G880" s="398"/>
      <c r="H880" s="398"/>
      <c r="I880" s="398"/>
      <c r="J880" s="398"/>
      <c r="K880" s="398"/>
      <c r="L880" s="398"/>
      <c r="M880" s="398"/>
      <c r="N880" s="398"/>
    </row>
    <row r="881" spans="1:14" ht="12.75" customHeight="1">
      <c r="A881" s="409">
        <v>4996001</v>
      </c>
      <c r="B881" s="405" t="s">
        <v>739</v>
      </c>
      <c r="C881" s="397">
        <v>4988</v>
      </c>
      <c r="D881" s="397">
        <f t="shared" si="13"/>
        <v>3491.6</v>
      </c>
      <c r="E881" s="395"/>
      <c r="F881" s="395"/>
      <c r="G881" s="398"/>
      <c r="H881" s="398"/>
      <c r="I881" s="398"/>
      <c r="J881" s="398"/>
      <c r="K881" s="398"/>
      <c r="L881" s="398"/>
      <c r="M881" s="398"/>
      <c r="N881" s="398"/>
    </row>
    <row r="882" spans="1:14" ht="12.75" customHeight="1">
      <c r="A882" s="409">
        <v>4996002</v>
      </c>
      <c r="B882" s="405" t="s">
        <v>740</v>
      </c>
      <c r="C882" s="397">
        <v>4988</v>
      </c>
      <c r="D882" s="397">
        <f t="shared" si="13"/>
        <v>3491.6</v>
      </c>
      <c r="E882" s="395"/>
      <c r="F882" s="395"/>
      <c r="G882" s="398"/>
      <c r="H882" s="398"/>
      <c r="I882" s="398"/>
      <c r="J882" s="398"/>
      <c r="K882" s="398"/>
      <c r="L882" s="398"/>
      <c r="M882" s="398"/>
      <c r="N882" s="398"/>
    </row>
    <row r="883" spans="1:14" ht="12.75" customHeight="1">
      <c r="A883" s="409">
        <v>4996045</v>
      </c>
      <c r="B883" s="405" t="s">
        <v>3156</v>
      </c>
      <c r="C883" s="397">
        <v>4988</v>
      </c>
      <c r="D883" s="397">
        <f t="shared" si="13"/>
        <v>3491.6</v>
      </c>
      <c r="E883" s="818"/>
      <c r="F883" s="818"/>
      <c r="G883" s="398"/>
      <c r="H883" s="398"/>
      <c r="I883" s="398"/>
      <c r="J883" s="398"/>
      <c r="K883" s="398"/>
      <c r="L883" s="398"/>
      <c r="M883" s="398"/>
      <c r="N883" s="398"/>
    </row>
    <row r="884" spans="1:14" ht="12.75" customHeight="1">
      <c r="A884" s="409">
        <v>4996048</v>
      </c>
      <c r="B884" s="405" t="s">
        <v>3157</v>
      </c>
      <c r="C884" s="397">
        <v>4988</v>
      </c>
      <c r="D884" s="397">
        <f t="shared" si="13"/>
        <v>3491.6</v>
      </c>
      <c r="E884" s="818"/>
      <c r="F884" s="818"/>
      <c r="G884" s="398"/>
      <c r="H884" s="398"/>
      <c r="I884" s="398"/>
      <c r="J884" s="398"/>
      <c r="K884" s="398"/>
      <c r="L884" s="398"/>
      <c r="M884" s="398"/>
      <c r="N884" s="398"/>
    </row>
    <row r="885" spans="1:14" ht="12.75" customHeight="1">
      <c r="A885" s="409">
        <v>4996046</v>
      </c>
      <c r="B885" s="405" t="s">
        <v>3158</v>
      </c>
      <c r="C885" s="397">
        <v>4988</v>
      </c>
      <c r="D885" s="397">
        <f t="shared" si="13"/>
        <v>3491.6</v>
      </c>
      <c r="E885" s="818"/>
      <c r="F885" s="818"/>
      <c r="G885" s="398"/>
      <c r="H885" s="398"/>
      <c r="I885" s="398"/>
      <c r="J885" s="398"/>
      <c r="K885" s="398"/>
      <c r="L885" s="398"/>
      <c r="M885" s="398"/>
      <c r="N885" s="398"/>
    </row>
    <row r="886" spans="1:14" ht="12.75" customHeight="1">
      <c r="A886" s="409">
        <v>4998035</v>
      </c>
      <c r="B886" s="405" t="s">
        <v>2399</v>
      </c>
      <c r="C886" s="397">
        <v>988</v>
      </c>
      <c r="D886" s="397">
        <f t="shared" si="13"/>
        <v>691.59999999999991</v>
      </c>
      <c r="E886" s="395"/>
      <c r="F886" s="395"/>
      <c r="G886" s="398"/>
      <c r="H886" s="398"/>
      <c r="I886" s="398"/>
      <c r="J886" s="398"/>
      <c r="K886" s="398"/>
      <c r="L886" s="398"/>
      <c r="M886" s="398"/>
      <c r="N886" s="398"/>
    </row>
    <row r="887" spans="1:14" ht="12.75" customHeight="1">
      <c r="A887" s="409">
        <v>4998038</v>
      </c>
      <c r="B887" s="405" t="s">
        <v>2398</v>
      </c>
      <c r="C887" s="397">
        <v>988</v>
      </c>
      <c r="D887" s="397">
        <f t="shared" si="13"/>
        <v>691.59999999999991</v>
      </c>
      <c r="E887" s="395"/>
      <c r="F887" s="395"/>
      <c r="G887" s="398"/>
      <c r="H887" s="398"/>
      <c r="I887" s="398"/>
      <c r="J887" s="398"/>
      <c r="K887" s="398"/>
      <c r="L887" s="398"/>
      <c r="M887" s="398"/>
      <c r="N887" s="398"/>
    </row>
    <row r="888" spans="1:14" ht="12.75" customHeight="1">
      <c r="A888" s="409">
        <v>4998036</v>
      </c>
      <c r="B888" s="405" t="s">
        <v>2397</v>
      </c>
      <c r="C888" s="397">
        <v>988</v>
      </c>
      <c r="D888" s="397">
        <f t="shared" si="13"/>
        <v>691.59999999999991</v>
      </c>
      <c r="E888" s="395"/>
      <c r="F888" s="395"/>
      <c r="G888" s="398"/>
      <c r="H888" s="398"/>
      <c r="I888" s="398"/>
      <c r="J888" s="398"/>
      <c r="K888" s="398"/>
      <c r="L888" s="398"/>
      <c r="M888" s="398"/>
      <c r="N888" s="398"/>
    </row>
    <row r="889" spans="1:14" ht="12.75" customHeight="1">
      <c r="A889" s="409">
        <v>4998037</v>
      </c>
      <c r="B889" s="405" t="s">
        <v>2400</v>
      </c>
      <c r="C889" s="397">
        <v>1088</v>
      </c>
      <c r="D889" s="397">
        <f t="shared" si="13"/>
        <v>761.59999999999991</v>
      </c>
      <c r="E889" s="395"/>
      <c r="F889" s="395"/>
      <c r="G889" s="398"/>
      <c r="H889" s="398"/>
      <c r="I889" s="398"/>
      <c r="J889" s="398"/>
      <c r="K889" s="398"/>
      <c r="L889" s="398"/>
      <c r="M889" s="398"/>
      <c r="N889" s="398"/>
    </row>
    <row r="890" spans="1:14" ht="12.75" customHeight="1">
      <c r="A890" s="409" t="s">
        <v>13</v>
      </c>
      <c r="B890" s="405" t="s">
        <v>742</v>
      </c>
      <c r="C890" s="397">
        <v>17888</v>
      </c>
      <c r="D890" s="397">
        <f t="shared" si="13"/>
        <v>12521.599999999999</v>
      </c>
      <c r="E890" s="395"/>
      <c r="F890" s="395"/>
      <c r="G890" s="398"/>
      <c r="H890" s="398"/>
      <c r="I890" s="398"/>
      <c r="J890" s="398"/>
      <c r="K890" s="398"/>
      <c r="L890" s="398"/>
      <c r="M890" s="398"/>
      <c r="N890" s="398"/>
    </row>
    <row r="891" spans="1:14" ht="12.75" customHeight="1">
      <c r="A891" s="409" t="s">
        <v>15</v>
      </c>
      <c r="B891" s="405" t="s">
        <v>743</v>
      </c>
      <c r="C891" s="397">
        <v>25188</v>
      </c>
      <c r="D891" s="397">
        <f t="shared" si="13"/>
        <v>17631.599999999999</v>
      </c>
      <c r="E891" s="395"/>
      <c r="F891" s="395"/>
      <c r="G891" s="398"/>
      <c r="H891" s="398"/>
      <c r="I891" s="398"/>
      <c r="J891" s="398"/>
      <c r="K891" s="398"/>
      <c r="L891" s="398"/>
      <c r="M891" s="398"/>
      <c r="N891" s="398"/>
    </row>
    <row r="892" spans="1:14" ht="12.75" customHeight="1">
      <c r="A892" s="409">
        <v>4994263</v>
      </c>
      <c r="B892" s="405" t="s">
        <v>946</v>
      </c>
      <c r="C892" s="397">
        <v>27688</v>
      </c>
      <c r="D892" s="397">
        <f t="shared" si="13"/>
        <v>19381.599999999999</v>
      </c>
      <c r="E892" s="395"/>
      <c r="F892" s="395"/>
      <c r="G892" s="398"/>
      <c r="H892" s="398"/>
      <c r="I892" s="398"/>
      <c r="J892" s="398"/>
      <c r="K892" s="398"/>
      <c r="L892" s="398"/>
      <c r="M892" s="398"/>
      <c r="N892" s="398"/>
    </row>
    <row r="893" spans="1:14" ht="12.75" customHeight="1">
      <c r="A893" s="409">
        <v>4994086</v>
      </c>
      <c r="B893" s="417" t="s">
        <v>2893</v>
      </c>
      <c r="C893" s="397">
        <v>30288</v>
      </c>
      <c r="D893" s="397">
        <f t="shared" si="13"/>
        <v>21201.599999999999</v>
      </c>
      <c r="E893" s="395"/>
      <c r="F893" s="395"/>
      <c r="G893" s="398"/>
      <c r="H893" s="398"/>
      <c r="I893" s="398"/>
      <c r="J893" s="398"/>
      <c r="K893" s="398"/>
      <c r="L893" s="398"/>
      <c r="M893" s="398"/>
      <c r="N893" s="398"/>
    </row>
    <row r="894" spans="1:14" ht="12.75" customHeight="1">
      <c r="A894" s="409">
        <v>4994302</v>
      </c>
      <c r="B894" s="405" t="s">
        <v>2239</v>
      </c>
      <c r="C894" s="397">
        <v>37788</v>
      </c>
      <c r="D894" s="397">
        <f t="shared" si="13"/>
        <v>26451.599999999999</v>
      </c>
      <c r="E894" s="395"/>
      <c r="F894" s="395"/>
      <c r="G894" s="398"/>
      <c r="H894" s="398"/>
      <c r="I894" s="398"/>
      <c r="J894" s="398"/>
      <c r="K894" s="398"/>
      <c r="L894" s="398"/>
      <c r="M894" s="398"/>
      <c r="N894" s="398"/>
    </row>
    <row r="895" spans="1:14" ht="12.75" customHeight="1">
      <c r="A895" s="409">
        <v>4994330</v>
      </c>
      <c r="B895" s="405" t="s">
        <v>2240</v>
      </c>
      <c r="C895" s="397">
        <v>36088</v>
      </c>
      <c r="D895" s="397">
        <f t="shared" si="13"/>
        <v>25261.599999999999</v>
      </c>
      <c r="E895" s="395"/>
      <c r="F895" s="395"/>
      <c r="G895" s="398"/>
      <c r="H895" s="398"/>
      <c r="I895" s="398"/>
      <c r="J895" s="398"/>
      <c r="K895" s="398"/>
      <c r="L895" s="398"/>
      <c r="M895" s="398"/>
      <c r="N895" s="398"/>
    </row>
    <row r="896" spans="1:14" ht="12.75" customHeight="1">
      <c r="A896" s="409">
        <v>4994292</v>
      </c>
      <c r="B896" s="405" t="s">
        <v>2894</v>
      </c>
      <c r="C896" s="397">
        <v>26388</v>
      </c>
      <c r="D896" s="397">
        <f t="shared" si="13"/>
        <v>18471.599999999999</v>
      </c>
      <c r="E896" s="395"/>
      <c r="F896" s="395"/>
      <c r="G896" s="398"/>
      <c r="H896" s="398"/>
      <c r="I896" s="398"/>
      <c r="J896" s="398"/>
      <c r="K896" s="398"/>
      <c r="L896" s="398"/>
      <c r="M896" s="398"/>
      <c r="N896" s="398"/>
    </row>
    <row r="897" spans="1:14" ht="12.75" customHeight="1">
      <c r="A897" s="405">
        <v>4994066</v>
      </c>
      <c r="B897" s="405" t="s">
        <v>695</v>
      </c>
      <c r="C897" s="397">
        <v>27688</v>
      </c>
      <c r="D897" s="397">
        <f t="shared" si="13"/>
        <v>19381.599999999999</v>
      </c>
      <c r="E897" s="395"/>
      <c r="F897" s="395"/>
      <c r="G897" s="398"/>
      <c r="H897" s="398"/>
      <c r="I897" s="398"/>
      <c r="J897" s="398"/>
      <c r="K897" s="398"/>
      <c r="L897" s="398"/>
      <c r="M897" s="398"/>
      <c r="N897" s="398"/>
    </row>
    <row r="898" spans="1:14" ht="12.75" customHeight="1">
      <c r="A898" s="405">
        <v>4994067</v>
      </c>
      <c r="B898" s="405" t="s">
        <v>696</v>
      </c>
      <c r="C898" s="397">
        <v>27688</v>
      </c>
      <c r="D898" s="397">
        <f t="shared" si="13"/>
        <v>19381.599999999999</v>
      </c>
      <c r="E898" s="395"/>
      <c r="F898" s="395"/>
      <c r="G898" s="398"/>
      <c r="H898" s="398"/>
      <c r="I898" s="398"/>
      <c r="J898" s="398"/>
      <c r="K898" s="398"/>
      <c r="L898" s="398"/>
      <c r="M898" s="398"/>
      <c r="N898" s="398"/>
    </row>
    <row r="899" spans="1:14" ht="12.75" customHeight="1">
      <c r="A899" s="405">
        <v>4994234</v>
      </c>
      <c r="B899" s="405" t="s">
        <v>2241</v>
      </c>
      <c r="C899" s="397">
        <v>27688</v>
      </c>
      <c r="D899" s="397">
        <f t="shared" si="13"/>
        <v>19381.599999999999</v>
      </c>
      <c r="E899" s="395"/>
      <c r="F899" s="395"/>
      <c r="G899" s="398"/>
      <c r="H899" s="398"/>
      <c r="I899" s="398"/>
      <c r="J899" s="398"/>
      <c r="K899" s="398"/>
      <c r="L899" s="398"/>
      <c r="M899" s="398"/>
      <c r="N899" s="398"/>
    </row>
    <row r="900" spans="1:14" ht="12.75" customHeight="1">
      <c r="A900" s="405">
        <v>4994082</v>
      </c>
      <c r="B900" s="405" t="s">
        <v>1826</v>
      </c>
      <c r="C900" s="397">
        <v>27688</v>
      </c>
      <c r="D900" s="397">
        <f t="shared" si="13"/>
        <v>19381.599999999999</v>
      </c>
      <c r="E900" s="395"/>
      <c r="F900" s="395"/>
      <c r="G900" s="398"/>
      <c r="H900" s="398"/>
      <c r="I900" s="398"/>
      <c r="J900" s="398"/>
      <c r="K900" s="398"/>
      <c r="L900" s="398"/>
      <c r="M900" s="398"/>
      <c r="N900" s="398"/>
    </row>
    <row r="901" spans="1:14" ht="12.75" customHeight="1">
      <c r="A901" s="405">
        <v>4994070</v>
      </c>
      <c r="B901" s="405" t="s">
        <v>697</v>
      </c>
      <c r="C901" s="397">
        <v>27688</v>
      </c>
      <c r="D901" s="397">
        <f t="shared" si="13"/>
        <v>19381.599999999999</v>
      </c>
      <c r="E901" s="395"/>
      <c r="F901" s="395"/>
      <c r="G901" s="398"/>
      <c r="H901" s="398"/>
      <c r="I901" s="398"/>
      <c r="J901" s="398"/>
      <c r="K901" s="398"/>
      <c r="L901" s="398"/>
      <c r="M901" s="398"/>
      <c r="N901" s="398"/>
    </row>
    <row r="902" spans="1:14" ht="12.75" customHeight="1">
      <c r="A902" s="405">
        <v>4994072</v>
      </c>
      <c r="B902" s="405" t="s">
        <v>698</v>
      </c>
      <c r="C902" s="397">
        <v>27688</v>
      </c>
      <c r="D902" s="397">
        <f t="shared" si="13"/>
        <v>19381.599999999999</v>
      </c>
      <c r="E902" s="395"/>
      <c r="F902" s="395"/>
      <c r="G902" s="398"/>
      <c r="H902" s="398"/>
      <c r="I902" s="398"/>
      <c r="J902" s="398"/>
      <c r="K902" s="398"/>
      <c r="L902" s="398"/>
      <c r="M902" s="398"/>
      <c r="N902" s="398"/>
    </row>
    <row r="903" spans="1:14" ht="12.75" customHeight="1">
      <c r="A903" s="409">
        <v>4994019</v>
      </c>
      <c r="B903" s="405" t="s">
        <v>781</v>
      </c>
      <c r="C903" s="397">
        <v>29088</v>
      </c>
      <c r="D903" s="397">
        <f t="shared" si="13"/>
        <v>20361.599999999999</v>
      </c>
      <c r="E903" s="395"/>
      <c r="F903" s="395"/>
      <c r="G903" s="398"/>
      <c r="H903" s="398"/>
      <c r="I903" s="398"/>
      <c r="J903" s="398"/>
      <c r="K903" s="398"/>
      <c r="L903" s="398"/>
      <c r="M903" s="398"/>
      <c r="N903" s="398"/>
    </row>
    <row r="904" spans="1:14" ht="12.75" customHeight="1">
      <c r="A904" s="405">
        <v>4994232</v>
      </c>
      <c r="B904" s="405" t="s">
        <v>947</v>
      </c>
      <c r="C904" s="397">
        <v>27688</v>
      </c>
      <c r="D904" s="397">
        <f t="shared" si="13"/>
        <v>19381.599999999999</v>
      </c>
      <c r="E904" s="395"/>
      <c r="F904" s="395"/>
      <c r="G904" s="398"/>
      <c r="H904" s="398"/>
      <c r="I904" s="398"/>
      <c r="J904" s="398"/>
      <c r="K904" s="398"/>
      <c r="L904" s="398"/>
      <c r="M904" s="398"/>
      <c r="N904" s="398"/>
    </row>
    <row r="905" spans="1:14" ht="12.75" customHeight="1">
      <c r="A905" s="409">
        <v>4994293</v>
      </c>
      <c r="B905" s="405" t="s">
        <v>2895</v>
      </c>
      <c r="C905" s="397">
        <v>27688</v>
      </c>
      <c r="D905" s="397">
        <f t="shared" ref="D905:D968" si="14">C905*(1-$D$6)</f>
        <v>19381.599999999999</v>
      </c>
      <c r="E905" s="395"/>
      <c r="F905" s="395"/>
      <c r="G905" s="398"/>
      <c r="H905" s="398"/>
      <c r="I905" s="398"/>
      <c r="J905" s="398"/>
      <c r="K905" s="398"/>
      <c r="L905" s="398"/>
      <c r="M905" s="398"/>
      <c r="N905" s="398"/>
    </row>
    <row r="906" spans="1:14" ht="12.75" customHeight="1">
      <c r="A906" s="405">
        <v>4994231</v>
      </c>
      <c r="B906" s="405" t="s">
        <v>2148</v>
      </c>
      <c r="C906" s="397">
        <v>27688</v>
      </c>
      <c r="D906" s="397">
        <f t="shared" si="14"/>
        <v>19381.599999999999</v>
      </c>
      <c r="E906" s="395"/>
      <c r="F906" s="395"/>
      <c r="G906" s="398"/>
      <c r="H906" s="398"/>
      <c r="I906" s="398"/>
      <c r="J906" s="398"/>
      <c r="K906" s="398"/>
      <c r="L906" s="398"/>
      <c r="M906" s="398"/>
      <c r="N906" s="398"/>
    </row>
    <row r="907" spans="1:14" ht="12.75" customHeight="1">
      <c r="A907" s="405">
        <v>4994071</v>
      </c>
      <c r="B907" s="405" t="s">
        <v>700</v>
      </c>
      <c r="C907" s="397">
        <v>27688</v>
      </c>
      <c r="D907" s="397">
        <f t="shared" si="14"/>
        <v>19381.599999999999</v>
      </c>
      <c r="E907" s="395"/>
      <c r="F907" s="395"/>
      <c r="G907" s="398"/>
      <c r="H907" s="398"/>
      <c r="I907" s="398"/>
      <c r="J907" s="398"/>
      <c r="K907" s="398"/>
      <c r="L907" s="398"/>
      <c r="M907" s="398"/>
      <c r="N907" s="398"/>
    </row>
    <row r="908" spans="1:14" ht="12.75" customHeight="1">
      <c r="A908" s="405">
        <v>4994069</v>
      </c>
      <c r="B908" s="405" t="s">
        <v>701</v>
      </c>
      <c r="C908" s="397">
        <v>27688</v>
      </c>
      <c r="D908" s="397">
        <f t="shared" si="14"/>
        <v>19381.599999999999</v>
      </c>
      <c r="E908" s="395"/>
      <c r="F908" s="395"/>
      <c r="G908" s="398"/>
      <c r="H908" s="398"/>
      <c r="I908" s="398"/>
      <c r="J908" s="398"/>
      <c r="K908" s="398"/>
      <c r="L908" s="398"/>
      <c r="M908" s="398"/>
      <c r="N908" s="398"/>
    </row>
    <row r="909" spans="1:14" ht="12.75" customHeight="1">
      <c r="A909" s="409">
        <v>4994045</v>
      </c>
      <c r="B909" s="405" t="s">
        <v>694</v>
      </c>
      <c r="C909" s="397">
        <v>29088</v>
      </c>
      <c r="D909" s="397">
        <f t="shared" si="14"/>
        <v>20361.599999999999</v>
      </c>
      <c r="E909" s="395"/>
      <c r="F909" s="395"/>
      <c r="G909" s="398"/>
      <c r="H909" s="398"/>
      <c r="I909" s="398"/>
      <c r="J909" s="398"/>
      <c r="K909" s="398"/>
      <c r="L909" s="398"/>
      <c r="M909" s="398"/>
      <c r="N909" s="398"/>
    </row>
    <row r="910" spans="1:14" ht="12.75" customHeight="1">
      <c r="A910" s="405">
        <v>4994068</v>
      </c>
      <c r="B910" s="405" t="s">
        <v>699</v>
      </c>
      <c r="C910" s="397">
        <v>27688</v>
      </c>
      <c r="D910" s="397">
        <f t="shared" si="14"/>
        <v>19381.599999999999</v>
      </c>
      <c r="E910" s="395"/>
      <c r="F910" s="395"/>
      <c r="G910" s="398"/>
      <c r="H910" s="398"/>
      <c r="I910" s="398"/>
      <c r="J910" s="398"/>
      <c r="K910" s="398"/>
      <c r="L910" s="398"/>
      <c r="M910" s="398"/>
      <c r="N910" s="398"/>
    </row>
    <row r="911" spans="1:14" ht="12.75" customHeight="1">
      <c r="A911" s="722">
        <v>4994362</v>
      </c>
      <c r="B911" s="405" t="s">
        <v>2946</v>
      </c>
      <c r="C911" s="397">
        <v>27688</v>
      </c>
      <c r="D911" s="397">
        <f t="shared" si="14"/>
        <v>19381.599999999999</v>
      </c>
      <c r="E911" s="723"/>
      <c r="F911" s="723"/>
      <c r="G911" s="398"/>
      <c r="H911" s="398"/>
      <c r="I911" s="398"/>
      <c r="J911" s="398"/>
      <c r="K911" s="398"/>
      <c r="L911" s="398"/>
      <c r="M911" s="398"/>
      <c r="N911" s="398"/>
    </row>
    <row r="912" spans="1:14" ht="12.75" customHeight="1">
      <c r="A912" s="409">
        <v>4994246</v>
      </c>
      <c r="B912" s="405" t="s">
        <v>2325</v>
      </c>
      <c r="C912" s="397">
        <v>10988</v>
      </c>
      <c r="D912" s="397">
        <f t="shared" si="14"/>
        <v>7691.5999999999995</v>
      </c>
      <c r="E912" s="395"/>
      <c r="F912" s="395"/>
      <c r="G912" s="398"/>
      <c r="H912" s="398"/>
      <c r="I912" s="398"/>
      <c r="J912" s="398"/>
      <c r="K912" s="398"/>
      <c r="L912" s="398"/>
      <c r="M912" s="398"/>
      <c r="N912" s="398"/>
    </row>
    <row r="913" spans="1:14" ht="12.75" customHeight="1">
      <c r="A913" s="409">
        <v>4994245</v>
      </c>
      <c r="B913" s="405" t="s">
        <v>948</v>
      </c>
      <c r="C913" s="397">
        <v>9488</v>
      </c>
      <c r="D913" s="397">
        <f t="shared" si="14"/>
        <v>6641.5999999999995</v>
      </c>
      <c r="E913" s="395"/>
      <c r="F913" s="395"/>
      <c r="G913" s="398"/>
      <c r="H913" s="398"/>
      <c r="I913" s="398"/>
      <c r="J913" s="398"/>
      <c r="K913" s="398"/>
      <c r="L913" s="398"/>
      <c r="M913" s="398"/>
      <c r="N913" s="398"/>
    </row>
    <row r="914" spans="1:14" ht="12.75" customHeight="1">
      <c r="A914" s="409">
        <v>4994029</v>
      </c>
      <c r="B914" s="405" t="s">
        <v>708</v>
      </c>
      <c r="C914" s="397">
        <v>30288</v>
      </c>
      <c r="D914" s="397">
        <f t="shared" si="14"/>
        <v>21201.599999999999</v>
      </c>
      <c r="E914" s="395"/>
      <c r="F914" s="395"/>
      <c r="G914" s="398"/>
      <c r="H914" s="398"/>
      <c r="I914" s="398"/>
      <c r="J914" s="398"/>
      <c r="K914" s="398"/>
      <c r="L914" s="398"/>
      <c r="M914" s="398"/>
      <c r="N914" s="398"/>
    </row>
    <row r="915" spans="1:14" ht="12.75" customHeight="1">
      <c r="A915" s="409">
        <v>4994052</v>
      </c>
      <c r="B915" s="405" t="s">
        <v>702</v>
      </c>
      <c r="C915" s="397">
        <v>30288</v>
      </c>
      <c r="D915" s="397">
        <f t="shared" si="14"/>
        <v>21201.599999999999</v>
      </c>
      <c r="E915" s="395"/>
      <c r="F915" s="395"/>
      <c r="G915" s="398"/>
      <c r="H915" s="398"/>
      <c r="I915" s="398"/>
      <c r="J915" s="398"/>
      <c r="K915" s="398"/>
      <c r="L915" s="398"/>
      <c r="M915" s="398"/>
      <c r="N915" s="398"/>
    </row>
    <row r="916" spans="1:14" ht="12.75" customHeight="1">
      <c r="A916" s="409">
        <v>4994051</v>
      </c>
      <c r="B916" s="405" t="s">
        <v>703</v>
      </c>
      <c r="C916" s="397">
        <v>30288</v>
      </c>
      <c r="D916" s="397">
        <f t="shared" si="14"/>
        <v>21201.599999999999</v>
      </c>
      <c r="E916" s="395"/>
      <c r="F916" s="395"/>
      <c r="G916" s="398"/>
      <c r="H916" s="398"/>
      <c r="I916" s="398"/>
      <c r="J916" s="398"/>
      <c r="K916" s="398"/>
      <c r="L916" s="398"/>
      <c r="M916" s="398"/>
      <c r="N916" s="398"/>
    </row>
    <row r="917" spans="1:14" ht="12.75" customHeight="1">
      <c r="A917" s="409">
        <v>4994028</v>
      </c>
      <c r="B917" s="405" t="s">
        <v>707</v>
      </c>
      <c r="C917" s="397">
        <v>30288</v>
      </c>
      <c r="D917" s="397">
        <f t="shared" si="14"/>
        <v>21201.599999999999</v>
      </c>
      <c r="E917" s="395"/>
      <c r="F917" s="395"/>
      <c r="G917" s="398"/>
      <c r="H917" s="398"/>
      <c r="I917" s="398"/>
      <c r="J917" s="398"/>
      <c r="K917" s="398"/>
      <c r="L917" s="398"/>
      <c r="M917" s="398"/>
      <c r="N917" s="398"/>
    </row>
    <row r="918" spans="1:14" ht="12.75" customHeight="1">
      <c r="A918" s="409">
        <v>4994053</v>
      </c>
      <c r="B918" s="405" t="s">
        <v>704</v>
      </c>
      <c r="C918" s="397">
        <v>30288</v>
      </c>
      <c r="D918" s="397">
        <f t="shared" si="14"/>
        <v>21201.599999999999</v>
      </c>
      <c r="E918" s="395"/>
      <c r="F918" s="395"/>
      <c r="G918" s="398"/>
      <c r="H918" s="398"/>
      <c r="I918" s="398"/>
      <c r="J918" s="398"/>
      <c r="K918" s="398"/>
      <c r="L918" s="398"/>
      <c r="M918" s="398"/>
      <c r="N918" s="398"/>
    </row>
    <row r="919" spans="1:14" ht="12.75" customHeight="1">
      <c r="A919" s="409">
        <v>4994050</v>
      </c>
      <c r="B919" s="405" t="s">
        <v>2242</v>
      </c>
      <c r="C919" s="397">
        <v>30288</v>
      </c>
      <c r="D919" s="397">
        <f t="shared" si="14"/>
        <v>21201.599999999999</v>
      </c>
      <c r="E919" s="395"/>
      <c r="F919" s="395"/>
      <c r="G919" s="398"/>
      <c r="H919" s="398"/>
      <c r="I919" s="398"/>
      <c r="J919" s="398"/>
      <c r="K919" s="398"/>
      <c r="L919" s="398"/>
      <c r="M919" s="398"/>
      <c r="N919" s="398"/>
    </row>
    <row r="920" spans="1:14" ht="12.75" customHeight="1">
      <c r="A920" s="409">
        <v>4994026</v>
      </c>
      <c r="B920" s="405" t="s">
        <v>705</v>
      </c>
      <c r="C920" s="397">
        <v>30288</v>
      </c>
      <c r="D920" s="397">
        <f t="shared" si="14"/>
        <v>21201.599999999999</v>
      </c>
      <c r="E920" s="395"/>
      <c r="F920" s="395"/>
      <c r="G920" s="398"/>
      <c r="H920" s="398"/>
      <c r="I920" s="398"/>
      <c r="J920" s="398"/>
      <c r="K920" s="398"/>
      <c r="L920" s="398"/>
      <c r="M920" s="398"/>
      <c r="N920" s="398"/>
    </row>
    <row r="921" spans="1:14" ht="12.75" customHeight="1">
      <c r="A921" s="409">
        <v>4994027</v>
      </c>
      <c r="B921" s="405" t="s">
        <v>706</v>
      </c>
      <c r="C921" s="397">
        <v>30288</v>
      </c>
      <c r="D921" s="397">
        <f t="shared" si="14"/>
        <v>21201.599999999999</v>
      </c>
      <c r="E921" s="395"/>
      <c r="F921" s="395"/>
      <c r="G921" s="398"/>
      <c r="H921" s="398"/>
      <c r="I921" s="398"/>
      <c r="J921" s="398"/>
      <c r="K921" s="398"/>
      <c r="L921" s="398"/>
      <c r="M921" s="398"/>
      <c r="N921" s="398"/>
    </row>
    <row r="922" spans="1:14" ht="12.75" customHeight="1">
      <c r="A922" s="409">
        <v>4994167</v>
      </c>
      <c r="B922" s="405" t="s">
        <v>2243</v>
      </c>
      <c r="C922" s="397">
        <v>7488</v>
      </c>
      <c r="D922" s="397">
        <f t="shared" si="14"/>
        <v>5241.5999999999995</v>
      </c>
      <c r="E922" s="395"/>
      <c r="F922" s="395"/>
      <c r="G922" s="398"/>
      <c r="H922" s="398"/>
      <c r="I922" s="398"/>
      <c r="J922" s="398"/>
      <c r="K922" s="398"/>
      <c r="L922" s="398"/>
      <c r="M922" s="398"/>
      <c r="N922" s="398"/>
    </row>
    <row r="923" spans="1:14" ht="12.75" customHeight="1">
      <c r="A923" s="409">
        <v>4994162</v>
      </c>
      <c r="B923" s="405" t="s">
        <v>2244</v>
      </c>
      <c r="C923" s="397">
        <v>7488</v>
      </c>
      <c r="D923" s="397">
        <f t="shared" si="14"/>
        <v>5241.5999999999995</v>
      </c>
      <c r="E923" s="395"/>
      <c r="F923" s="395"/>
      <c r="G923" s="398"/>
      <c r="H923" s="398"/>
      <c r="I923" s="398"/>
      <c r="J923" s="398"/>
      <c r="K923" s="398"/>
      <c r="L923" s="398"/>
      <c r="M923" s="398"/>
      <c r="N923" s="398"/>
    </row>
    <row r="924" spans="1:14" ht="12.75" customHeight="1">
      <c r="A924" s="409">
        <v>4994238</v>
      </c>
      <c r="B924" s="405" t="s">
        <v>2326</v>
      </c>
      <c r="C924" s="397">
        <v>6688</v>
      </c>
      <c r="D924" s="397">
        <f t="shared" si="14"/>
        <v>4681.5999999999995</v>
      </c>
      <c r="E924" s="395"/>
      <c r="F924" s="395"/>
      <c r="G924" s="398"/>
      <c r="H924" s="398"/>
      <c r="I924" s="398"/>
      <c r="J924" s="398"/>
      <c r="K924" s="398"/>
      <c r="L924" s="398"/>
      <c r="M924" s="398"/>
      <c r="N924" s="398"/>
    </row>
    <row r="925" spans="1:14" ht="12.75" customHeight="1">
      <c r="A925" s="409">
        <v>4994122</v>
      </c>
      <c r="B925" s="405" t="s">
        <v>745</v>
      </c>
      <c r="C925" s="397">
        <v>5488</v>
      </c>
      <c r="D925" s="397">
        <f t="shared" si="14"/>
        <v>3841.6</v>
      </c>
      <c r="E925" s="395"/>
      <c r="F925" s="395"/>
      <c r="G925" s="398"/>
      <c r="H925" s="398"/>
      <c r="I925" s="398"/>
      <c r="J925" s="398"/>
      <c r="K925" s="398"/>
      <c r="L925" s="398"/>
      <c r="M925" s="398"/>
      <c r="N925" s="398"/>
    </row>
    <row r="926" spans="1:14" ht="12.75" customHeight="1">
      <c r="A926" s="409">
        <v>4994170</v>
      </c>
      <c r="B926" s="405" t="s">
        <v>2245</v>
      </c>
      <c r="C926" s="397">
        <v>7488</v>
      </c>
      <c r="D926" s="397">
        <f t="shared" si="14"/>
        <v>5241.5999999999995</v>
      </c>
      <c r="E926" s="395"/>
      <c r="F926" s="395"/>
      <c r="G926" s="398"/>
      <c r="H926" s="398"/>
      <c r="I926" s="398"/>
      <c r="J926" s="398"/>
      <c r="K926" s="398"/>
      <c r="L926" s="398"/>
      <c r="M926" s="398"/>
      <c r="N926" s="398"/>
    </row>
    <row r="927" spans="1:14" ht="12.75" customHeight="1">
      <c r="A927" s="409">
        <v>4994168</v>
      </c>
      <c r="B927" s="405" t="s">
        <v>2246</v>
      </c>
      <c r="C927" s="397">
        <v>7488</v>
      </c>
      <c r="D927" s="397">
        <f t="shared" si="14"/>
        <v>5241.5999999999995</v>
      </c>
      <c r="E927" s="395"/>
      <c r="F927" s="395"/>
      <c r="G927" s="398"/>
      <c r="H927" s="398"/>
      <c r="I927" s="398"/>
      <c r="J927" s="398"/>
      <c r="K927" s="398"/>
      <c r="L927" s="398"/>
      <c r="M927" s="398"/>
      <c r="N927" s="398"/>
    </row>
    <row r="928" spans="1:14" ht="12.75" customHeight="1">
      <c r="A928" s="409">
        <v>4994161</v>
      </c>
      <c r="B928" s="405" t="s">
        <v>2247</v>
      </c>
      <c r="C928" s="397">
        <v>7488</v>
      </c>
      <c r="D928" s="397">
        <f t="shared" si="14"/>
        <v>5241.5999999999995</v>
      </c>
      <c r="E928" s="395"/>
      <c r="F928" s="395"/>
      <c r="G928" s="398"/>
      <c r="H928" s="398"/>
      <c r="I928" s="398"/>
      <c r="J928" s="398"/>
      <c r="K928" s="398"/>
      <c r="L928" s="398"/>
      <c r="M928" s="398"/>
      <c r="N928" s="398"/>
    </row>
    <row r="929" spans="1:14" ht="12.75" customHeight="1">
      <c r="A929" s="409">
        <v>4994165</v>
      </c>
      <c r="B929" s="405" t="s">
        <v>2248</v>
      </c>
      <c r="C929" s="397">
        <v>7488</v>
      </c>
      <c r="D929" s="397">
        <f t="shared" si="14"/>
        <v>5241.5999999999995</v>
      </c>
      <c r="E929" s="395"/>
      <c r="F929" s="395"/>
      <c r="G929" s="398"/>
      <c r="H929" s="398"/>
      <c r="I929" s="398"/>
      <c r="J929" s="398"/>
      <c r="K929" s="398"/>
      <c r="L929" s="398"/>
      <c r="M929" s="398"/>
      <c r="N929" s="398"/>
    </row>
    <row r="930" spans="1:14" ht="12.75" customHeight="1">
      <c r="A930" s="409">
        <v>4994172</v>
      </c>
      <c r="B930" s="405" t="s">
        <v>2249</v>
      </c>
      <c r="C930" s="397">
        <v>7488</v>
      </c>
      <c r="D930" s="397">
        <f t="shared" si="14"/>
        <v>5241.5999999999995</v>
      </c>
      <c r="E930" s="395"/>
      <c r="F930" s="395"/>
      <c r="G930" s="398"/>
      <c r="H930" s="398"/>
      <c r="I930" s="398"/>
      <c r="J930" s="398"/>
      <c r="K930" s="398"/>
      <c r="L930" s="398"/>
      <c r="M930" s="398"/>
      <c r="N930" s="398"/>
    </row>
    <row r="931" spans="1:14" ht="12.75" customHeight="1">
      <c r="A931" s="409">
        <v>4994171</v>
      </c>
      <c r="B931" s="405" t="s">
        <v>2250</v>
      </c>
      <c r="C931" s="397">
        <v>7488</v>
      </c>
      <c r="D931" s="397">
        <f t="shared" si="14"/>
        <v>5241.5999999999995</v>
      </c>
      <c r="E931" s="395"/>
      <c r="F931" s="395"/>
      <c r="G931" s="398"/>
      <c r="H931" s="398"/>
      <c r="I931" s="398"/>
      <c r="J931" s="398"/>
      <c r="K931" s="398"/>
      <c r="L931" s="398"/>
      <c r="M931" s="398"/>
      <c r="N931" s="398"/>
    </row>
    <row r="932" spans="1:14" ht="12.75" customHeight="1">
      <c r="A932" s="409">
        <v>4994169</v>
      </c>
      <c r="B932" s="405" t="s">
        <v>2251</v>
      </c>
      <c r="C932" s="397">
        <v>7488</v>
      </c>
      <c r="D932" s="397">
        <f t="shared" si="14"/>
        <v>5241.5999999999995</v>
      </c>
      <c r="E932" s="395"/>
      <c r="F932" s="395"/>
      <c r="G932" s="398"/>
      <c r="H932" s="398"/>
      <c r="I932" s="398"/>
      <c r="J932" s="398"/>
      <c r="K932" s="398"/>
      <c r="L932" s="398"/>
      <c r="M932" s="398"/>
      <c r="N932" s="398"/>
    </row>
    <row r="933" spans="1:14" ht="12.75" customHeight="1">
      <c r="A933" s="409">
        <v>4994163</v>
      </c>
      <c r="B933" s="405" t="s">
        <v>2252</v>
      </c>
      <c r="C933" s="397">
        <v>7488</v>
      </c>
      <c r="D933" s="397">
        <f t="shared" si="14"/>
        <v>5241.5999999999995</v>
      </c>
      <c r="E933" s="395"/>
      <c r="F933" s="395"/>
      <c r="G933" s="398"/>
      <c r="H933" s="398"/>
      <c r="I933" s="398"/>
      <c r="J933" s="398"/>
      <c r="K933" s="398"/>
      <c r="L933" s="398"/>
      <c r="M933" s="398"/>
      <c r="N933" s="398"/>
    </row>
    <row r="934" spans="1:14" ht="12.75" customHeight="1">
      <c r="A934" s="409">
        <v>4994166</v>
      </c>
      <c r="B934" s="405" t="s">
        <v>2253</v>
      </c>
      <c r="C934" s="397">
        <v>7488</v>
      </c>
      <c r="D934" s="397">
        <f t="shared" si="14"/>
        <v>5241.5999999999995</v>
      </c>
      <c r="E934" s="395"/>
      <c r="F934" s="395"/>
      <c r="G934" s="398"/>
      <c r="H934" s="398"/>
      <c r="I934" s="398"/>
      <c r="J934" s="398"/>
      <c r="K934" s="398"/>
      <c r="L934" s="398"/>
      <c r="M934" s="398"/>
      <c r="N934" s="398"/>
    </row>
    <row r="935" spans="1:14" ht="12.75" customHeight="1">
      <c r="A935" s="409">
        <v>4994164</v>
      </c>
      <c r="B935" s="405" t="s">
        <v>2254</v>
      </c>
      <c r="C935" s="397">
        <v>7488</v>
      </c>
      <c r="D935" s="397">
        <f t="shared" si="14"/>
        <v>5241.5999999999995</v>
      </c>
      <c r="E935" s="395"/>
      <c r="F935" s="395"/>
      <c r="G935" s="398"/>
      <c r="H935" s="398"/>
      <c r="I935" s="398"/>
      <c r="J935" s="398"/>
      <c r="K935" s="398"/>
      <c r="L935" s="398"/>
      <c r="M935" s="398"/>
      <c r="N935" s="398"/>
    </row>
    <row r="936" spans="1:14" ht="12.75" customHeight="1">
      <c r="A936" s="409" t="s">
        <v>49</v>
      </c>
      <c r="B936" s="405" t="s">
        <v>692</v>
      </c>
      <c r="C936" s="397">
        <v>29088</v>
      </c>
      <c r="D936" s="397">
        <f t="shared" si="14"/>
        <v>20361.599999999999</v>
      </c>
      <c r="E936" s="395"/>
      <c r="F936" s="395"/>
      <c r="G936" s="398"/>
      <c r="H936" s="398"/>
      <c r="I936" s="398"/>
      <c r="J936" s="398"/>
      <c r="K936" s="398"/>
      <c r="L936" s="398"/>
      <c r="M936" s="398"/>
      <c r="N936" s="398"/>
    </row>
    <row r="937" spans="1:14" ht="12.75" customHeight="1">
      <c r="A937" s="409">
        <v>4994294</v>
      </c>
      <c r="B937" s="405" t="s">
        <v>2896</v>
      </c>
      <c r="C937" s="397">
        <v>20688</v>
      </c>
      <c r="D937" s="397">
        <f t="shared" si="14"/>
        <v>14481.599999999999</v>
      </c>
      <c r="E937" s="395"/>
      <c r="F937" s="395"/>
      <c r="G937" s="398"/>
      <c r="H937" s="398"/>
      <c r="I937" s="398"/>
      <c r="J937" s="398"/>
      <c r="K937" s="398"/>
      <c r="L937" s="398"/>
      <c r="M937" s="398"/>
      <c r="N937" s="398"/>
    </row>
    <row r="938" spans="1:14" ht="12.75" customHeight="1">
      <c r="A938" s="409">
        <v>4994298</v>
      </c>
      <c r="B938" s="405" t="s">
        <v>2255</v>
      </c>
      <c r="C938" s="397">
        <v>36088</v>
      </c>
      <c r="D938" s="397">
        <f t="shared" si="14"/>
        <v>25261.599999999999</v>
      </c>
      <c r="E938" s="395"/>
      <c r="F938" s="395"/>
      <c r="G938" s="398"/>
      <c r="H938" s="398"/>
      <c r="I938" s="398"/>
      <c r="J938" s="398"/>
      <c r="K938" s="398"/>
      <c r="L938" s="398"/>
      <c r="M938" s="398"/>
      <c r="N938" s="398"/>
    </row>
    <row r="939" spans="1:14" ht="12.75" customHeight="1">
      <c r="A939" s="409">
        <v>4994015</v>
      </c>
      <c r="B939" s="405" t="s">
        <v>2256</v>
      </c>
      <c r="C939" s="397">
        <v>36088</v>
      </c>
      <c r="D939" s="397">
        <f t="shared" si="14"/>
        <v>25261.599999999999</v>
      </c>
      <c r="E939" s="395"/>
      <c r="F939" s="395"/>
      <c r="G939" s="398"/>
      <c r="H939" s="398"/>
      <c r="I939" s="398"/>
      <c r="J939" s="398"/>
      <c r="K939" s="398"/>
      <c r="L939" s="398"/>
      <c r="M939" s="398"/>
      <c r="N939" s="398"/>
    </row>
    <row r="940" spans="1:14" ht="12.75" customHeight="1">
      <c r="A940" s="409">
        <v>4994013</v>
      </c>
      <c r="B940" s="405" t="s">
        <v>3123</v>
      </c>
      <c r="C940" s="397">
        <v>36088</v>
      </c>
      <c r="D940" s="397">
        <f t="shared" si="14"/>
        <v>25261.599999999999</v>
      </c>
      <c r="E940" s="395"/>
      <c r="F940" s="395"/>
      <c r="G940" s="398"/>
      <c r="H940" s="398"/>
      <c r="I940" s="398"/>
      <c r="J940" s="398"/>
      <c r="K940" s="398"/>
      <c r="L940" s="398"/>
      <c r="M940" s="398"/>
      <c r="N940" s="398"/>
    </row>
    <row r="941" spans="1:14" ht="12.75" customHeight="1">
      <c r="A941" s="409">
        <v>4994014</v>
      </c>
      <c r="B941" s="405" t="s">
        <v>3124</v>
      </c>
      <c r="C941" s="397">
        <v>36088</v>
      </c>
      <c r="D941" s="397">
        <f t="shared" si="14"/>
        <v>25261.599999999999</v>
      </c>
      <c r="E941" s="395"/>
      <c r="F941" s="395"/>
      <c r="G941" s="398"/>
      <c r="H941" s="398"/>
      <c r="I941" s="398"/>
      <c r="J941" s="398"/>
      <c r="K941" s="398"/>
      <c r="L941" s="398"/>
      <c r="M941" s="398"/>
      <c r="N941" s="398"/>
    </row>
    <row r="942" spans="1:14" ht="12.75" customHeight="1">
      <c r="A942" s="409">
        <v>4991005</v>
      </c>
      <c r="B942" s="405" t="s">
        <v>2257</v>
      </c>
      <c r="C942" s="397">
        <v>22888</v>
      </c>
      <c r="D942" s="397">
        <f t="shared" si="14"/>
        <v>16021.599999999999</v>
      </c>
      <c r="E942" s="395"/>
      <c r="F942" s="395"/>
      <c r="G942" s="398"/>
      <c r="H942" s="398"/>
      <c r="I942" s="398"/>
      <c r="J942" s="398"/>
      <c r="K942" s="398"/>
      <c r="L942" s="398"/>
      <c r="M942" s="398"/>
      <c r="N942" s="398"/>
    </row>
    <row r="943" spans="1:14" ht="12.75" customHeight="1">
      <c r="A943" s="409">
        <v>4991006</v>
      </c>
      <c r="B943" s="405" t="s">
        <v>2258</v>
      </c>
      <c r="C943" s="397">
        <v>27788</v>
      </c>
      <c r="D943" s="397">
        <f t="shared" si="14"/>
        <v>19451.599999999999</v>
      </c>
      <c r="E943" s="395"/>
      <c r="F943" s="395"/>
      <c r="G943" s="398"/>
      <c r="H943" s="398"/>
      <c r="I943" s="398"/>
      <c r="J943" s="398"/>
      <c r="K943" s="398"/>
      <c r="L943" s="398"/>
      <c r="M943" s="398"/>
      <c r="N943" s="398"/>
    </row>
    <row r="944" spans="1:14" ht="12.75" customHeight="1">
      <c r="A944" s="409">
        <v>4994287</v>
      </c>
      <c r="B944" s="405" t="s">
        <v>2897</v>
      </c>
      <c r="C944" s="397">
        <v>22088</v>
      </c>
      <c r="D944" s="397">
        <f t="shared" si="14"/>
        <v>15461.599999999999</v>
      </c>
      <c r="E944" s="395"/>
      <c r="F944" s="395"/>
      <c r="G944" s="398"/>
      <c r="H944" s="398"/>
      <c r="I944" s="398"/>
      <c r="J944" s="398"/>
      <c r="K944" s="398"/>
      <c r="L944" s="398"/>
      <c r="M944" s="398"/>
      <c r="N944" s="398"/>
    </row>
    <row r="945" spans="1:14" ht="12.75" customHeight="1">
      <c r="A945" s="409" t="s">
        <v>42</v>
      </c>
      <c r="B945" s="405" t="s">
        <v>2259</v>
      </c>
      <c r="C945" s="397">
        <v>22088</v>
      </c>
      <c r="D945" s="397">
        <f t="shared" si="14"/>
        <v>15461.599999999999</v>
      </c>
      <c r="E945" s="395"/>
      <c r="F945" s="395"/>
      <c r="G945" s="398"/>
      <c r="H945" s="398"/>
      <c r="I945" s="398"/>
      <c r="J945" s="398"/>
      <c r="K945" s="398"/>
      <c r="L945" s="398"/>
      <c r="M945" s="398"/>
      <c r="N945" s="398"/>
    </row>
    <row r="946" spans="1:14" ht="12.75" customHeight="1">
      <c r="A946" s="409">
        <v>4994297</v>
      </c>
      <c r="B946" s="405" t="s">
        <v>949</v>
      </c>
      <c r="C946" s="397">
        <v>22088</v>
      </c>
      <c r="D946" s="397">
        <f t="shared" si="14"/>
        <v>15461.599999999999</v>
      </c>
      <c r="E946" s="395"/>
      <c r="F946" s="395"/>
      <c r="G946" s="398"/>
      <c r="H946" s="398"/>
      <c r="I946" s="398"/>
      <c r="J946" s="398"/>
      <c r="K946" s="398"/>
      <c r="L946" s="398"/>
      <c r="M946" s="398"/>
      <c r="N946" s="398"/>
    </row>
    <row r="947" spans="1:14" ht="12.75" customHeight="1">
      <c r="A947" s="721">
        <v>4994349</v>
      </c>
      <c r="B947" s="405" t="s">
        <v>2945</v>
      </c>
      <c r="C947" s="397">
        <v>25188</v>
      </c>
      <c r="D947" s="397">
        <f t="shared" si="14"/>
        <v>17631.599999999999</v>
      </c>
      <c r="E947" s="723"/>
      <c r="F947" s="723"/>
      <c r="G947" s="398"/>
      <c r="H947" s="398"/>
      <c r="I947" s="398"/>
      <c r="J947" s="398"/>
      <c r="K947" s="398"/>
      <c r="L947" s="398"/>
      <c r="M947" s="398"/>
      <c r="N947" s="398"/>
    </row>
    <row r="948" spans="1:14" ht="12.75" customHeight="1">
      <c r="A948" s="409">
        <v>4994320</v>
      </c>
      <c r="B948" s="405" t="s">
        <v>1832</v>
      </c>
      <c r="C948" s="397">
        <v>14788</v>
      </c>
      <c r="D948" s="397">
        <f t="shared" si="14"/>
        <v>10351.599999999999</v>
      </c>
      <c r="E948" s="395"/>
      <c r="F948" s="395"/>
      <c r="G948" s="398"/>
      <c r="H948" s="398"/>
      <c r="I948" s="398"/>
      <c r="J948" s="398"/>
      <c r="K948" s="398"/>
      <c r="L948" s="398"/>
      <c r="M948" s="398"/>
      <c r="N948" s="398"/>
    </row>
    <row r="949" spans="1:14" ht="12.75" customHeight="1">
      <c r="A949" s="409">
        <v>4994044</v>
      </c>
      <c r="B949" s="405" t="s">
        <v>712</v>
      </c>
      <c r="C949" s="397">
        <v>27788</v>
      </c>
      <c r="D949" s="397">
        <f t="shared" si="14"/>
        <v>19451.599999999999</v>
      </c>
      <c r="E949" s="395"/>
      <c r="F949" s="395"/>
      <c r="G949" s="398"/>
      <c r="H949" s="398"/>
      <c r="I949" s="398"/>
      <c r="J949" s="398"/>
      <c r="K949" s="398"/>
      <c r="L949" s="398"/>
      <c r="M949" s="398"/>
      <c r="N949" s="398"/>
    </row>
    <row r="950" spans="1:14" ht="12.75" customHeight="1">
      <c r="A950" s="409">
        <v>4994047</v>
      </c>
      <c r="B950" s="405" t="s">
        <v>709</v>
      </c>
      <c r="C950" s="397">
        <v>27788</v>
      </c>
      <c r="D950" s="397">
        <f t="shared" si="14"/>
        <v>19451.599999999999</v>
      </c>
      <c r="E950" s="395"/>
      <c r="F950" s="395"/>
      <c r="G950" s="398"/>
      <c r="H950" s="398"/>
      <c r="I950" s="398"/>
      <c r="J950" s="398"/>
      <c r="K950" s="398"/>
      <c r="L950" s="398"/>
      <c r="M950" s="398"/>
      <c r="N950" s="398"/>
    </row>
    <row r="951" spans="1:14" ht="12.75" customHeight="1">
      <c r="A951" s="409">
        <v>4994011</v>
      </c>
      <c r="B951" s="405" t="s">
        <v>2260</v>
      </c>
      <c r="C951" s="397">
        <v>27788</v>
      </c>
      <c r="D951" s="397">
        <f t="shared" si="14"/>
        <v>19451.599999999999</v>
      </c>
      <c r="E951" s="395"/>
      <c r="F951" s="395"/>
      <c r="G951" s="398"/>
      <c r="H951" s="398"/>
      <c r="I951" s="398"/>
      <c r="J951" s="398"/>
      <c r="K951" s="398"/>
      <c r="L951" s="398"/>
      <c r="M951" s="398"/>
      <c r="N951" s="398"/>
    </row>
    <row r="952" spans="1:14" ht="12.75" customHeight="1">
      <c r="A952" s="409">
        <v>4994146</v>
      </c>
      <c r="B952" s="405" t="s">
        <v>717</v>
      </c>
      <c r="C952" s="397">
        <v>25188</v>
      </c>
      <c r="D952" s="397">
        <f t="shared" si="14"/>
        <v>17631.599999999999</v>
      </c>
      <c r="E952" s="395"/>
      <c r="F952" s="395"/>
      <c r="G952" s="398"/>
      <c r="H952" s="398"/>
      <c r="I952" s="398"/>
      <c r="J952" s="398"/>
      <c r="K952" s="398"/>
      <c r="L952" s="398"/>
      <c r="M952" s="398"/>
      <c r="N952" s="398"/>
    </row>
    <row r="953" spans="1:14" ht="12.75" customHeight="1">
      <c r="A953" s="418">
        <v>4994217</v>
      </c>
      <c r="B953" s="405" t="s">
        <v>2261</v>
      </c>
      <c r="C953" s="397">
        <v>27788</v>
      </c>
      <c r="D953" s="397">
        <f t="shared" si="14"/>
        <v>19451.599999999999</v>
      </c>
      <c r="E953" s="395"/>
      <c r="F953" s="395"/>
      <c r="G953" s="398"/>
      <c r="H953" s="398"/>
      <c r="I953" s="398"/>
      <c r="J953" s="398"/>
      <c r="K953" s="398"/>
      <c r="L953" s="398"/>
      <c r="M953" s="398"/>
      <c r="N953" s="398"/>
    </row>
    <row r="954" spans="1:14" ht="12.75" customHeight="1">
      <c r="A954" s="418">
        <v>4994081</v>
      </c>
      <c r="B954" s="405" t="s">
        <v>716</v>
      </c>
      <c r="C954" s="397">
        <v>27788</v>
      </c>
      <c r="D954" s="397">
        <f t="shared" si="14"/>
        <v>19451.599999999999</v>
      </c>
      <c r="E954" s="395"/>
      <c r="F954" s="395"/>
      <c r="G954" s="398"/>
      <c r="H954" s="398"/>
      <c r="I954" s="398"/>
      <c r="J954" s="398"/>
      <c r="K954" s="398"/>
      <c r="L954" s="398"/>
      <c r="M954" s="398"/>
      <c r="N954" s="398"/>
    </row>
    <row r="955" spans="1:14" ht="12.75" customHeight="1">
      <c r="A955" s="409">
        <v>4994048</v>
      </c>
      <c r="B955" s="405" t="s">
        <v>713</v>
      </c>
      <c r="C955" s="397">
        <v>27788</v>
      </c>
      <c r="D955" s="397">
        <f t="shared" si="14"/>
        <v>19451.599999999999</v>
      </c>
      <c r="E955" s="395"/>
      <c r="F955" s="395"/>
      <c r="G955" s="398"/>
      <c r="H955" s="398"/>
      <c r="I955" s="398"/>
      <c r="J955" s="398"/>
      <c r="K955" s="398"/>
      <c r="L955" s="398"/>
      <c r="M955" s="398"/>
      <c r="N955" s="398"/>
    </row>
    <row r="956" spans="1:14" ht="12.75" customHeight="1">
      <c r="A956" s="409">
        <v>4994065</v>
      </c>
      <c r="B956" s="405" t="s">
        <v>714</v>
      </c>
      <c r="C956" s="397">
        <v>27788</v>
      </c>
      <c r="D956" s="397">
        <f t="shared" si="14"/>
        <v>19451.599999999999</v>
      </c>
      <c r="E956" s="395"/>
      <c r="F956" s="395"/>
      <c r="G956" s="398"/>
      <c r="H956" s="398"/>
      <c r="I956" s="398"/>
      <c r="J956" s="398"/>
      <c r="K956" s="398"/>
      <c r="L956" s="398"/>
      <c r="M956" s="398"/>
      <c r="N956" s="398"/>
    </row>
    <row r="957" spans="1:14" ht="12.75" customHeight="1">
      <c r="A957" s="409">
        <v>4994284</v>
      </c>
      <c r="B957" s="405" t="s">
        <v>720</v>
      </c>
      <c r="C957" s="397">
        <v>27788</v>
      </c>
      <c r="D957" s="397">
        <f t="shared" si="14"/>
        <v>19451.599999999999</v>
      </c>
      <c r="E957" s="395"/>
      <c r="F957" s="395"/>
      <c r="G957" s="398"/>
      <c r="H957" s="398"/>
      <c r="I957" s="398"/>
      <c r="J957" s="398"/>
      <c r="K957" s="398"/>
      <c r="L957" s="398"/>
      <c r="M957" s="398"/>
      <c r="N957" s="398"/>
    </row>
    <row r="958" spans="1:14" ht="12.75" customHeight="1">
      <c r="A958" s="418">
        <v>4994219</v>
      </c>
      <c r="B958" s="405" t="s">
        <v>2262</v>
      </c>
      <c r="C958" s="397">
        <v>27788</v>
      </c>
      <c r="D958" s="397">
        <f t="shared" si="14"/>
        <v>19451.599999999999</v>
      </c>
      <c r="E958" s="395"/>
      <c r="F958" s="395"/>
      <c r="G958" s="398"/>
      <c r="H958" s="398"/>
      <c r="I958" s="398"/>
      <c r="J958" s="398"/>
      <c r="K958" s="398"/>
      <c r="L958" s="398"/>
      <c r="M958" s="398"/>
      <c r="N958" s="398"/>
    </row>
    <row r="959" spans="1:14" ht="12.75" customHeight="1">
      <c r="A959" s="418">
        <v>4994218</v>
      </c>
      <c r="B959" s="405" t="s">
        <v>2263</v>
      </c>
      <c r="C959" s="397">
        <v>27788</v>
      </c>
      <c r="D959" s="397">
        <f t="shared" si="14"/>
        <v>19451.599999999999</v>
      </c>
      <c r="E959" s="395"/>
      <c r="F959" s="395"/>
      <c r="G959" s="398"/>
      <c r="H959" s="398"/>
      <c r="I959" s="398"/>
      <c r="J959" s="398"/>
      <c r="K959" s="398"/>
      <c r="L959" s="398"/>
      <c r="M959" s="398"/>
      <c r="N959" s="398"/>
    </row>
    <row r="960" spans="1:14" ht="12.75" customHeight="1">
      <c r="A960" s="418">
        <v>4994216</v>
      </c>
      <c r="B960" s="405" t="s">
        <v>2264</v>
      </c>
      <c r="C960" s="397">
        <v>27788</v>
      </c>
      <c r="D960" s="397">
        <f t="shared" si="14"/>
        <v>19451.599999999999</v>
      </c>
      <c r="E960" s="395"/>
      <c r="F960" s="395"/>
      <c r="G960" s="398"/>
      <c r="H960" s="398"/>
      <c r="I960" s="398"/>
      <c r="J960" s="398"/>
      <c r="K960" s="398"/>
      <c r="L960" s="398"/>
      <c r="M960" s="398"/>
      <c r="N960" s="398"/>
    </row>
    <row r="961" spans="1:14" ht="12.75" customHeight="1">
      <c r="A961" s="409">
        <v>4994064</v>
      </c>
      <c r="B961" s="405" t="s">
        <v>715</v>
      </c>
      <c r="C961" s="397">
        <v>27788</v>
      </c>
      <c r="D961" s="397">
        <f t="shared" si="14"/>
        <v>19451.599999999999</v>
      </c>
      <c r="E961" s="395"/>
      <c r="F961" s="395"/>
      <c r="G961" s="398"/>
      <c r="H961" s="398"/>
      <c r="I961" s="398"/>
      <c r="J961" s="398"/>
      <c r="K961" s="398"/>
      <c r="L961" s="398"/>
      <c r="M961" s="398"/>
      <c r="N961" s="398"/>
    </row>
    <row r="962" spans="1:14" ht="12.75" customHeight="1">
      <c r="A962" s="409">
        <v>4994178</v>
      </c>
      <c r="B962" s="405" t="s">
        <v>718</v>
      </c>
      <c r="C962" s="397">
        <v>27788</v>
      </c>
      <c r="D962" s="397">
        <f t="shared" si="14"/>
        <v>19451.599999999999</v>
      </c>
      <c r="E962" s="395"/>
      <c r="F962" s="395"/>
      <c r="G962" s="398"/>
      <c r="H962" s="398"/>
      <c r="I962" s="398"/>
      <c r="J962" s="398"/>
      <c r="K962" s="398"/>
      <c r="L962" s="398"/>
      <c r="M962" s="398"/>
      <c r="N962" s="398"/>
    </row>
    <row r="963" spans="1:14" ht="12.75" customHeight="1">
      <c r="A963" s="409">
        <v>4994179</v>
      </c>
      <c r="B963" s="405" t="s">
        <v>719</v>
      </c>
      <c r="C963" s="397">
        <v>27788</v>
      </c>
      <c r="D963" s="397">
        <f t="shared" si="14"/>
        <v>19451.599999999999</v>
      </c>
      <c r="E963" s="395"/>
      <c r="F963" s="395"/>
      <c r="G963" s="398"/>
      <c r="H963" s="398"/>
      <c r="I963" s="398"/>
      <c r="J963" s="398"/>
      <c r="K963" s="398"/>
      <c r="L963" s="398"/>
      <c r="M963" s="398"/>
      <c r="N963" s="398"/>
    </row>
    <row r="964" spans="1:14" ht="12.75" customHeight="1">
      <c r="A964" s="409">
        <v>4994055</v>
      </c>
      <c r="B964" s="405" t="s">
        <v>711</v>
      </c>
      <c r="C964" s="397">
        <v>27788</v>
      </c>
      <c r="D964" s="397">
        <f t="shared" si="14"/>
        <v>19451.599999999999</v>
      </c>
      <c r="E964" s="395"/>
      <c r="F964" s="395"/>
      <c r="G964" s="398"/>
      <c r="H964" s="398"/>
      <c r="I964" s="398"/>
      <c r="J964" s="398"/>
      <c r="K964" s="398"/>
      <c r="L964" s="398"/>
      <c r="M964" s="398"/>
      <c r="N964" s="398"/>
    </row>
    <row r="965" spans="1:14" ht="12.75" customHeight="1">
      <c r="A965" s="409">
        <v>4994054</v>
      </c>
      <c r="B965" s="405" t="s">
        <v>710</v>
      </c>
      <c r="C965" s="397">
        <v>27788</v>
      </c>
      <c r="D965" s="397">
        <f t="shared" si="14"/>
        <v>19451.599999999999</v>
      </c>
      <c r="E965" s="395"/>
      <c r="F965" s="395"/>
      <c r="G965" s="398"/>
      <c r="H965" s="398"/>
      <c r="I965" s="398"/>
      <c r="J965" s="398"/>
      <c r="K965" s="398"/>
      <c r="L965" s="398"/>
      <c r="M965" s="398"/>
      <c r="N965" s="398"/>
    </row>
    <row r="966" spans="1:14" ht="12.75" customHeight="1">
      <c r="A966" s="409">
        <v>4994342</v>
      </c>
      <c r="B966" s="405" t="s">
        <v>2327</v>
      </c>
      <c r="C966" s="397">
        <v>22088</v>
      </c>
      <c r="D966" s="397">
        <f t="shared" si="14"/>
        <v>15461.599999999999</v>
      </c>
      <c r="E966" s="395"/>
      <c r="F966" s="395"/>
      <c r="G966" s="398"/>
      <c r="H966" s="398"/>
      <c r="I966" s="398"/>
      <c r="J966" s="398"/>
      <c r="K966" s="398"/>
      <c r="L966" s="398"/>
      <c r="M966" s="398"/>
      <c r="N966" s="398"/>
    </row>
    <row r="967" spans="1:14" ht="12.75" customHeight="1">
      <c r="A967" s="409">
        <v>4994341</v>
      </c>
      <c r="B967" s="405" t="s">
        <v>1625</v>
      </c>
      <c r="C967" s="397">
        <v>20688</v>
      </c>
      <c r="D967" s="397">
        <f t="shared" si="14"/>
        <v>14481.599999999999</v>
      </c>
      <c r="E967" s="395"/>
      <c r="F967" s="395"/>
      <c r="G967" s="398"/>
      <c r="H967" s="398"/>
      <c r="I967" s="398"/>
      <c r="J967" s="398"/>
      <c r="K967" s="398"/>
      <c r="L967" s="398"/>
      <c r="M967" s="398"/>
      <c r="N967" s="398"/>
    </row>
    <row r="968" spans="1:14" ht="12.75" customHeight="1">
      <c r="A968" s="409">
        <v>4994343</v>
      </c>
      <c r="B968" s="405" t="s">
        <v>1627</v>
      </c>
      <c r="C968" s="397">
        <v>22088</v>
      </c>
      <c r="D968" s="397">
        <f t="shared" si="14"/>
        <v>15461.599999999999</v>
      </c>
      <c r="E968" s="395"/>
      <c r="F968" s="395"/>
      <c r="G968" s="398"/>
      <c r="H968" s="398"/>
      <c r="I968" s="398"/>
      <c r="J968" s="398"/>
      <c r="K968" s="398"/>
      <c r="L968" s="398"/>
      <c r="M968" s="398"/>
      <c r="N968" s="398"/>
    </row>
    <row r="969" spans="1:14" ht="12.75" customHeight="1">
      <c r="A969" s="409">
        <v>4994308</v>
      </c>
      <c r="B969" s="405" t="s">
        <v>1950</v>
      </c>
      <c r="C969" s="397">
        <v>11088</v>
      </c>
      <c r="D969" s="397">
        <f t="shared" ref="D969:D1032" si="15">C969*(1-$D$6)</f>
        <v>7761.5999999999995</v>
      </c>
      <c r="E969" s="395"/>
      <c r="F969" s="395"/>
      <c r="G969" s="398"/>
      <c r="H969" s="398"/>
      <c r="I969" s="398"/>
      <c r="J969" s="398"/>
      <c r="K969" s="398"/>
      <c r="L969" s="398"/>
      <c r="M969" s="398"/>
      <c r="N969" s="398"/>
    </row>
    <row r="970" spans="1:14" ht="12.75" customHeight="1">
      <c r="A970" s="409">
        <v>4994307</v>
      </c>
      <c r="B970" s="405" t="s">
        <v>1951</v>
      </c>
      <c r="C970" s="397">
        <v>11088</v>
      </c>
      <c r="D970" s="397">
        <f t="shared" si="15"/>
        <v>7761.5999999999995</v>
      </c>
      <c r="E970" s="395"/>
      <c r="F970" s="395"/>
      <c r="G970" s="398"/>
      <c r="H970" s="398"/>
      <c r="I970" s="398"/>
      <c r="J970" s="398"/>
      <c r="K970" s="398"/>
      <c r="L970" s="398"/>
      <c r="M970" s="398"/>
      <c r="N970" s="398"/>
    </row>
    <row r="971" spans="1:14" ht="12.75" customHeight="1">
      <c r="A971" s="409">
        <v>4994319</v>
      </c>
      <c r="B971" s="405" t="s">
        <v>1952</v>
      </c>
      <c r="C971" s="397">
        <v>11088</v>
      </c>
      <c r="D971" s="397">
        <f t="shared" si="15"/>
        <v>7761.5999999999995</v>
      </c>
      <c r="E971" s="395"/>
      <c r="F971" s="395"/>
      <c r="G971" s="398"/>
      <c r="H971" s="398"/>
      <c r="I971" s="398"/>
      <c r="J971" s="398"/>
      <c r="K971" s="398"/>
      <c r="L971" s="398"/>
      <c r="M971" s="398"/>
      <c r="N971" s="398"/>
    </row>
    <row r="972" spans="1:14" ht="12.75" customHeight="1">
      <c r="A972" s="409">
        <v>4994306</v>
      </c>
      <c r="B972" s="405" t="s">
        <v>2265</v>
      </c>
      <c r="C972" s="397">
        <v>9188</v>
      </c>
      <c r="D972" s="397">
        <f t="shared" si="15"/>
        <v>6431.5999999999995</v>
      </c>
      <c r="E972" s="395"/>
      <c r="F972" s="395"/>
      <c r="G972" s="398"/>
      <c r="H972" s="398"/>
      <c r="I972" s="398"/>
      <c r="J972" s="398"/>
      <c r="K972" s="398"/>
      <c r="L972" s="398"/>
      <c r="M972" s="398"/>
      <c r="N972" s="398"/>
    </row>
    <row r="973" spans="1:14" ht="12.75" customHeight="1">
      <c r="A973" s="409">
        <v>4994315</v>
      </c>
      <c r="B973" s="405" t="s">
        <v>1953</v>
      </c>
      <c r="C973" s="397">
        <v>11088</v>
      </c>
      <c r="D973" s="397">
        <f t="shared" si="15"/>
        <v>7761.5999999999995</v>
      </c>
      <c r="E973" s="395"/>
      <c r="F973" s="395"/>
      <c r="G973" s="398"/>
      <c r="H973" s="398"/>
      <c r="I973" s="398"/>
      <c r="J973" s="398"/>
      <c r="K973" s="398"/>
      <c r="L973" s="398"/>
      <c r="M973" s="398"/>
      <c r="N973" s="398"/>
    </row>
    <row r="974" spans="1:14" ht="12.75" customHeight="1">
      <c r="A974" s="409">
        <v>4994314</v>
      </c>
      <c r="B974" s="405" t="s">
        <v>1954</v>
      </c>
      <c r="C974" s="397">
        <v>11088</v>
      </c>
      <c r="D974" s="397">
        <f t="shared" si="15"/>
        <v>7761.5999999999995</v>
      </c>
      <c r="E974" s="395"/>
      <c r="F974" s="395"/>
      <c r="G974" s="398"/>
      <c r="H974" s="398"/>
      <c r="I974" s="398"/>
      <c r="J974" s="398"/>
      <c r="K974" s="398"/>
      <c r="L974" s="398"/>
      <c r="M974" s="398"/>
      <c r="N974" s="398"/>
    </row>
    <row r="975" spans="1:14" ht="12.75" customHeight="1">
      <c r="A975" s="409">
        <v>4994311</v>
      </c>
      <c r="B975" s="405" t="s">
        <v>1955</v>
      </c>
      <c r="C975" s="397">
        <v>11088</v>
      </c>
      <c r="D975" s="397">
        <f t="shared" si="15"/>
        <v>7761.5999999999995</v>
      </c>
      <c r="E975" s="395"/>
      <c r="F975" s="395"/>
      <c r="G975" s="398"/>
      <c r="H975" s="398"/>
      <c r="I975" s="398"/>
      <c r="J975" s="398"/>
      <c r="K975" s="398"/>
      <c r="L975" s="398"/>
      <c r="M975" s="398"/>
      <c r="N975" s="398"/>
    </row>
    <row r="976" spans="1:14" ht="12.75" customHeight="1">
      <c r="A976" s="409">
        <v>4994313</v>
      </c>
      <c r="B976" s="405" t="s">
        <v>1956</v>
      </c>
      <c r="C976" s="397">
        <v>11088</v>
      </c>
      <c r="D976" s="397">
        <f t="shared" si="15"/>
        <v>7761.5999999999995</v>
      </c>
      <c r="E976" s="395"/>
      <c r="F976" s="395"/>
      <c r="G976" s="398"/>
      <c r="H976" s="398"/>
      <c r="I976" s="398"/>
      <c r="J976" s="398"/>
      <c r="K976" s="398"/>
      <c r="L976" s="398"/>
      <c r="M976" s="398"/>
      <c r="N976" s="398"/>
    </row>
    <row r="977" spans="1:14" ht="12.75" customHeight="1">
      <c r="A977" s="409">
        <v>4994318</v>
      </c>
      <c r="B977" s="405" t="s">
        <v>1957</v>
      </c>
      <c r="C977" s="397">
        <v>11088</v>
      </c>
      <c r="D977" s="397">
        <f t="shared" si="15"/>
        <v>7761.5999999999995</v>
      </c>
      <c r="E977" s="395"/>
      <c r="F977" s="395"/>
      <c r="G977" s="398"/>
      <c r="H977" s="398"/>
      <c r="I977" s="398"/>
      <c r="J977" s="398"/>
      <c r="K977" s="398"/>
      <c r="L977" s="398"/>
      <c r="M977" s="398"/>
      <c r="N977" s="398"/>
    </row>
    <row r="978" spans="1:14" ht="12.75" customHeight="1">
      <c r="A978" s="409">
        <v>4994316</v>
      </c>
      <c r="B978" s="405" t="s">
        <v>1958</v>
      </c>
      <c r="C978" s="397">
        <v>11088</v>
      </c>
      <c r="D978" s="397">
        <f t="shared" si="15"/>
        <v>7761.5999999999995</v>
      </c>
      <c r="E978" s="395"/>
      <c r="F978" s="395"/>
      <c r="G978" s="398"/>
      <c r="H978" s="398"/>
      <c r="I978" s="398"/>
      <c r="J978" s="398"/>
      <c r="K978" s="398"/>
      <c r="L978" s="398"/>
      <c r="M978" s="398"/>
      <c r="N978" s="398"/>
    </row>
    <row r="979" spans="1:14" ht="12.75" customHeight="1">
      <c r="A979" s="409">
        <v>4994317</v>
      </c>
      <c r="B979" s="405" t="s">
        <v>1959</v>
      </c>
      <c r="C979" s="397">
        <v>11088</v>
      </c>
      <c r="D979" s="397">
        <f t="shared" si="15"/>
        <v>7761.5999999999995</v>
      </c>
      <c r="E979" s="395"/>
      <c r="F979" s="395"/>
      <c r="G979" s="398"/>
      <c r="H979" s="398"/>
      <c r="I979" s="398"/>
      <c r="J979" s="398"/>
      <c r="K979" s="398"/>
      <c r="L979" s="398"/>
      <c r="M979" s="398"/>
      <c r="N979" s="398"/>
    </row>
    <row r="980" spans="1:14" ht="12.75" customHeight="1">
      <c r="A980" s="409">
        <v>4994312</v>
      </c>
      <c r="B980" s="405" t="s">
        <v>1960</v>
      </c>
      <c r="C980" s="397">
        <v>11088</v>
      </c>
      <c r="D980" s="397">
        <f t="shared" si="15"/>
        <v>7761.5999999999995</v>
      </c>
      <c r="E980" s="395"/>
      <c r="F980" s="395"/>
      <c r="G980" s="398"/>
      <c r="H980" s="398"/>
      <c r="I980" s="398"/>
      <c r="J980" s="398"/>
      <c r="K980" s="398"/>
      <c r="L980" s="398"/>
      <c r="M980" s="398"/>
      <c r="N980" s="398"/>
    </row>
    <row r="981" spans="1:14" ht="12.75" customHeight="1">
      <c r="A981" s="409">
        <v>4994309</v>
      </c>
      <c r="B981" s="405" t="s">
        <v>1961</v>
      </c>
      <c r="C981" s="397">
        <v>11088</v>
      </c>
      <c r="D981" s="397">
        <f t="shared" si="15"/>
        <v>7761.5999999999995</v>
      </c>
      <c r="E981" s="395"/>
      <c r="F981" s="395"/>
      <c r="G981" s="398"/>
      <c r="H981" s="398"/>
      <c r="I981" s="398"/>
      <c r="J981" s="398"/>
      <c r="K981" s="398"/>
      <c r="L981" s="398"/>
      <c r="M981" s="398"/>
      <c r="N981" s="398"/>
    </row>
    <row r="982" spans="1:14" ht="12.75" customHeight="1">
      <c r="A982" s="409">
        <v>4994310</v>
      </c>
      <c r="B982" s="405" t="s">
        <v>1962</v>
      </c>
      <c r="C982" s="397">
        <v>11088</v>
      </c>
      <c r="D982" s="397">
        <f t="shared" si="15"/>
        <v>7761.5999999999995</v>
      </c>
      <c r="E982" s="395"/>
      <c r="F982" s="395"/>
      <c r="G982" s="398"/>
      <c r="H982" s="398"/>
      <c r="I982" s="398"/>
      <c r="J982" s="398"/>
      <c r="K982" s="398"/>
      <c r="L982" s="398"/>
      <c r="M982" s="398"/>
      <c r="N982" s="398"/>
    </row>
    <row r="983" spans="1:14" ht="12.75" customHeight="1">
      <c r="A983" s="409">
        <v>4994254</v>
      </c>
      <c r="B983" s="405" t="s">
        <v>690</v>
      </c>
      <c r="C983" s="397">
        <v>29088</v>
      </c>
      <c r="D983" s="397">
        <f t="shared" si="15"/>
        <v>20361.599999999999</v>
      </c>
      <c r="E983" s="395"/>
      <c r="F983" s="395"/>
      <c r="G983" s="398"/>
      <c r="H983" s="398"/>
      <c r="I983" s="398"/>
      <c r="J983" s="398"/>
      <c r="K983" s="398"/>
      <c r="L983" s="398"/>
      <c r="M983" s="398"/>
      <c r="N983" s="398"/>
    </row>
    <row r="984" spans="1:14" ht="12.75" customHeight="1">
      <c r="A984" s="409">
        <v>4994253</v>
      </c>
      <c r="B984" s="405" t="s">
        <v>689</v>
      </c>
      <c r="C984" s="397">
        <v>29088</v>
      </c>
      <c r="D984" s="397">
        <f t="shared" si="15"/>
        <v>20361.599999999999</v>
      </c>
      <c r="E984" s="395"/>
      <c r="F984" s="395"/>
      <c r="G984" s="398"/>
      <c r="H984" s="398"/>
      <c r="I984" s="398"/>
      <c r="J984" s="398"/>
      <c r="K984" s="398"/>
      <c r="L984" s="398"/>
      <c r="M984" s="398"/>
      <c r="N984" s="398"/>
    </row>
    <row r="985" spans="1:14" ht="12.75" customHeight="1">
      <c r="A985" s="409">
        <v>4994255</v>
      </c>
      <c r="B985" s="405" t="s">
        <v>691</v>
      </c>
      <c r="C985" s="397">
        <v>29088</v>
      </c>
      <c r="D985" s="397">
        <f t="shared" si="15"/>
        <v>20361.599999999999</v>
      </c>
      <c r="E985" s="395"/>
      <c r="F985" s="395"/>
      <c r="G985" s="398"/>
      <c r="H985" s="398"/>
      <c r="I985" s="398"/>
      <c r="J985" s="398"/>
      <c r="K985" s="398"/>
      <c r="L985" s="398"/>
      <c r="M985" s="398"/>
      <c r="N985" s="398"/>
    </row>
    <row r="986" spans="1:14" ht="12.75" customHeight="1">
      <c r="A986" s="409">
        <v>4994056</v>
      </c>
      <c r="B986" s="405" t="s">
        <v>686</v>
      </c>
      <c r="C986" s="397">
        <v>59288</v>
      </c>
      <c r="D986" s="397">
        <f t="shared" si="15"/>
        <v>41501.599999999999</v>
      </c>
      <c r="E986" s="395"/>
      <c r="F986" s="395"/>
      <c r="G986" s="398"/>
      <c r="H986" s="398"/>
      <c r="I986" s="398"/>
      <c r="J986" s="398"/>
      <c r="K986" s="398"/>
      <c r="L986" s="398"/>
      <c r="M986" s="398"/>
      <c r="N986" s="398"/>
    </row>
    <row r="987" spans="1:14" ht="12.75" customHeight="1">
      <c r="A987" s="409">
        <v>4994016</v>
      </c>
      <c r="B987" s="405" t="s">
        <v>2266</v>
      </c>
      <c r="C987" s="397">
        <v>59288</v>
      </c>
      <c r="D987" s="397">
        <f t="shared" si="15"/>
        <v>41501.599999999999</v>
      </c>
      <c r="E987" s="395"/>
      <c r="F987" s="395"/>
      <c r="G987" s="398"/>
      <c r="H987" s="398"/>
      <c r="I987" s="398"/>
      <c r="J987" s="398"/>
      <c r="K987" s="398"/>
      <c r="L987" s="398"/>
      <c r="M987" s="398"/>
      <c r="N987" s="398"/>
    </row>
    <row r="988" spans="1:14" ht="12.75" customHeight="1">
      <c r="A988" s="409">
        <v>4994076</v>
      </c>
      <c r="B988" s="405" t="s">
        <v>688</v>
      </c>
      <c r="C988" s="397">
        <v>59288</v>
      </c>
      <c r="D988" s="397">
        <f t="shared" si="15"/>
        <v>41501.599999999999</v>
      </c>
      <c r="E988" s="395"/>
      <c r="F988" s="395"/>
      <c r="G988" s="398"/>
      <c r="H988" s="398"/>
      <c r="I988" s="398"/>
      <c r="J988" s="398"/>
      <c r="K988" s="398"/>
      <c r="L988" s="398"/>
      <c r="M988" s="398"/>
      <c r="N988" s="398"/>
    </row>
    <row r="989" spans="1:14" ht="12.75" customHeight="1">
      <c r="A989" s="409">
        <v>4994057</v>
      </c>
      <c r="B989" s="405" t="s">
        <v>687</v>
      </c>
      <c r="C989" s="397">
        <v>59288</v>
      </c>
      <c r="D989" s="397">
        <f t="shared" si="15"/>
        <v>41501.599999999999</v>
      </c>
      <c r="E989" s="395"/>
      <c r="F989" s="395"/>
      <c r="G989" s="398"/>
      <c r="H989" s="398"/>
      <c r="I989" s="398"/>
      <c r="J989" s="398"/>
      <c r="K989" s="398"/>
      <c r="L989" s="398"/>
      <c r="M989" s="398"/>
      <c r="N989" s="398"/>
    </row>
    <row r="990" spans="1:14" ht="12.75" customHeight="1">
      <c r="A990" s="409">
        <v>4994305</v>
      </c>
      <c r="B990" s="765" t="s">
        <v>2999</v>
      </c>
      <c r="C990" s="397">
        <v>33188</v>
      </c>
      <c r="D990" s="397">
        <f t="shared" si="15"/>
        <v>23231.599999999999</v>
      </c>
      <c r="E990" s="750"/>
      <c r="F990" s="750"/>
      <c r="G990" s="398"/>
      <c r="H990" s="398"/>
      <c r="I990" s="398"/>
      <c r="J990" s="398"/>
      <c r="K990" s="398"/>
      <c r="L990" s="398"/>
      <c r="M990" s="398"/>
      <c r="N990" s="398"/>
    </row>
    <row r="991" spans="1:14" ht="12.75" customHeight="1">
      <c r="A991" s="409">
        <v>4994331</v>
      </c>
      <c r="B991" s="765" t="s">
        <v>3000</v>
      </c>
      <c r="C991" s="397">
        <v>33188</v>
      </c>
      <c r="D991" s="397">
        <f t="shared" si="15"/>
        <v>23231.599999999999</v>
      </c>
      <c r="E991" s="750"/>
      <c r="F991" s="750"/>
      <c r="G991" s="398"/>
      <c r="H991" s="398"/>
      <c r="I991" s="398"/>
      <c r="J991" s="398"/>
      <c r="K991" s="398"/>
      <c r="L991" s="398"/>
      <c r="M991" s="398"/>
      <c r="N991" s="398"/>
    </row>
    <row r="992" spans="1:14" ht="12.75" customHeight="1">
      <c r="A992" s="409">
        <v>4994332</v>
      </c>
      <c r="B992" s="765" t="s">
        <v>3001</v>
      </c>
      <c r="C992" s="397">
        <v>32088</v>
      </c>
      <c r="D992" s="397">
        <f t="shared" si="15"/>
        <v>22461.599999999999</v>
      </c>
      <c r="E992" s="750"/>
      <c r="F992" s="750"/>
      <c r="G992" s="398"/>
      <c r="H992" s="398"/>
      <c r="I992" s="398"/>
      <c r="J992" s="398"/>
      <c r="K992" s="398"/>
      <c r="L992" s="398"/>
      <c r="M992" s="398"/>
      <c r="N992" s="398"/>
    </row>
    <row r="993" spans="1:14" ht="12.75" customHeight="1">
      <c r="A993" s="409">
        <v>4994333</v>
      </c>
      <c r="B993" s="765" t="s">
        <v>3002</v>
      </c>
      <c r="C993" s="397">
        <v>32088</v>
      </c>
      <c r="D993" s="397">
        <f t="shared" si="15"/>
        <v>22461.599999999999</v>
      </c>
      <c r="E993" s="750"/>
      <c r="F993" s="750"/>
      <c r="G993" s="398"/>
      <c r="H993" s="398"/>
      <c r="I993" s="398"/>
      <c r="J993" s="398"/>
      <c r="K993" s="398"/>
      <c r="L993" s="398"/>
      <c r="M993" s="398"/>
      <c r="N993" s="398"/>
    </row>
    <row r="994" spans="1:14" ht="12.75" customHeight="1">
      <c r="A994" s="409">
        <v>4994339</v>
      </c>
      <c r="B994" s="405" t="s">
        <v>2328</v>
      </c>
      <c r="C994" s="397">
        <v>22088</v>
      </c>
      <c r="D994" s="397">
        <f t="shared" si="15"/>
        <v>15461.599999999999</v>
      </c>
      <c r="E994" s="395"/>
      <c r="F994" s="395"/>
      <c r="G994" s="398"/>
      <c r="H994" s="398"/>
      <c r="I994" s="398"/>
      <c r="J994" s="398"/>
      <c r="K994" s="398"/>
      <c r="L994" s="398"/>
      <c r="M994" s="398"/>
      <c r="N994" s="398"/>
    </row>
    <row r="995" spans="1:14" ht="12.75" customHeight="1">
      <c r="A995" s="409">
        <v>4994338</v>
      </c>
      <c r="B995" s="405" t="s">
        <v>1624</v>
      </c>
      <c r="C995" s="397">
        <v>20688</v>
      </c>
      <c r="D995" s="397">
        <f t="shared" si="15"/>
        <v>14481.599999999999</v>
      </c>
      <c r="E995" s="395"/>
      <c r="F995" s="395"/>
      <c r="G995" s="398"/>
      <c r="H995" s="398"/>
      <c r="I995" s="398"/>
      <c r="J995" s="398"/>
      <c r="K995" s="398"/>
      <c r="L995" s="398"/>
      <c r="M995" s="398"/>
      <c r="N995" s="398"/>
    </row>
    <row r="996" spans="1:14" ht="12.75" customHeight="1">
      <c r="A996" s="409">
        <v>4994340</v>
      </c>
      <c r="B996" s="405" t="s">
        <v>1626</v>
      </c>
      <c r="C996" s="397">
        <v>22088</v>
      </c>
      <c r="D996" s="397">
        <f t="shared" si="15"/>
        <v>15461.599999999999</v>
      </c>
      <c r="E996" s="395"/>
      <c r="F996" s="395"/>
      <c r="G996" s="398"/>
      <c r="H996" s="398"/>
      <c r="I996" s="398"/>
      <c r="J996" s="398"/>
      <c r="K996" s="398"/>
      <c r="L996" s="398"/>
      <c r="M996" s="398"/>
      <c r="N996" s="398"/>
    </row>
    <row r="997" spans="1:14" ht="12.75" customHeight="1">
      <c r="A997" s="409">
        <v>4994111</v>
      </c>
      <c r="B997" s="405" t="s">
        <v>2267</v>
      </c>
      <c r="C997" s="397">
        <v>10088</v>
      </c>
      <c r="D997" s="397">
        <f t="shared" si="15"/>
        <v>7061.5999999999995</v>
      </c>
      <c r="E997" s="395"/>
      <c r="F997" s="395"/>
      <c r="G997" s="398"/>
      <c r="H997" s="398"/>
      <c r="I997" s="398"/>
      <c r="J997" s="398"/>
      <c r="K997" s="398"/>
      <c r="L997" s="398"/>
      <c r="M997" s="398"/>
      <c r="N997" s="398"/>
    </row>
    <row r="998" spans="1:14" ht="12.75" customHeight="1">
      <c r="A998" s="409">
        <v>4994106</v>
      </c>
      <c r="B998" s="405" t="s">
        <v>2268</v>
      </c>
      <c r="C998" s="397">
        <v>10088</v>
      </c>
      <c r="D998" s="397">
        <f t="shared" si="15"/>
        <v>7061.5999999999995</v>
      </c>
      <c r="E998" s="395"/>
      <c r="F998" s="395"/>
      <c r="G998" s="398"/>
      <c r="H998" s="398"/>
      <c r="I998" s="398"/>
      <c r="J998" s="398"/>
      <c r="K998" s="398"/>
      <c r="L998" s="398"/>
      <c r="M998" s="398"/>
      <c r="N998" s="398"/>
    </row>
    <row r="999" spans="1:14" ht="12.75" customHeight="1">
      <c r="A999" s="409">
        <v>4994230</v>
      </c>
      <c r="B999" s="405" t="s">
        <v>2269</v>
      </c>
      <c r="C999" s="397">
        <v>9888</v>
      </c>
      <c r="D999" s="397">
        <f t="shared" si="15"/>
        <v>6921.5999999999995</v>
      </c>
      <c r="E999" s="395"/>
      <c r="F999" s="395"/>
      <c r="G999" s="398"/>
      <c r="H999" s="398"/>
      <c r="I999" s="398"/>
      <c r="J999" s="398"/>
      <c r="K999" s="398"/>
      <c r="L999" s="398"/>
      <c r="M999" s="398"/>
      <c r="N999" s="398"/>
    </row>
    <row r="1000" spans="1:14" ht="12.75" customHeight="1">
      <c r="A1000" s="409">
        <v>4994252</v>
      </c>
      <c r="B1000" s="405" t="s">
        <v>2270</v>
      </c>
      <c r="C1000" s="397">
        <v>10088</v>
      </c>
      <c r="D1000" s="397">
        <f t="shared" si="15"/>
        <v>7061.5999999999995</v>
      </c>
      <c r="E1000" s="395"/>
      <c r="F1000" s="395"/>
      <c r="G1000" s="398"/>
      <c r="H1000" s="398"/>
      <c r="I1000" s="398"/>
      <c r="J1000" s="398"/>
      <c r="K1000" s="398"/>
      <c r="L1000" s="398"/>
      <c r="M1000" s="398"/>
      <c r="N1000" s="398"/>
    </row>
    <row r="1001" spans="1:14" ht="12.75" customHeight="1">
      <c r="A1001" s="409">
        <v>4994177</v>
      </c>
      <c r="B1001" s="405" t="s">
        <v>2271</v>
      </c>
      <c r="C1001" s="397">
        <v>8288</v>
      </c>
      <c r="D1001" s="397">
        <f t="shared" si="15"/>
        <v>5801.5999999999995</v>
      </c>
      <c r="E1001" s="395"/>
      <c r="F1001" s="395"/>
      <c r="G1001" s="398"/>
      <c r="H1001" s="398"/>
      <c r="I1001" s="398"/>
      <c r="J1001" s="398"/>
      <c r="K1001" s="398"/>
      <c r="L1001" s="398"/>
      <c r="M1001" s="398"/>
      <c r="N1001" s="398"/>
    </row>
    <row r="1002" spans="1:14" ht="12.75" customHeight="1">
      <c r="A1002" s="409">
        <v>4994158</v>
      </c>
      <c r="B1002" s="405" t="s">
        <v>2272</v>
      </c>
      <c r="C1002" s="397">
        <v>10088</v>
      </c>
      <c r="D1002" s="397">
        <f t="shared" si="15"/>
        <v>7061.5999999999995</v>
      </c>
      <c r="E1002" s="395"/>
      <c r="F1002" s="395"/>
      <c r="G1002" s="398"/>
      <c r="H1002" s="398"/>
      <c r="I1002" s="398"/>
      <c r="J1002" s="398"/>
      <c r="K1002" s="398"/>
      <c r="L1002" s="398"/>
      <c r="M1002" s="398"/>
      <c r="N1002" s="398"/>
    </row>
    <row r="1003" spans="1:14" ht="12.75" customHeight="1">
      <c r="A1003" s="409">
        <v>4994112</v>
      </c>
      <c r="B1003" s="405" t="s">
        <v>2273</v>
      </c>
      <c r="C1003" s="397">
        <v>10088</v>
      </c>
      <c r="D1003" s="397">
        <f t="shared" si="15"/>
        <v>7061.5999999999995</v>
      </c>
      <c r="E1003" s="395"/>
      <c r="F1003" s="395"/>
      <c r="G1003" s="398"/>
      <c r="H1003" s="398"/>
      <c r="I1003" s="398"/>
      <c r="J1003" s="398"/>
      <c r="K1003" s="398"/>
      <c r="L1003" s="398"/>
      <c r="M1003" s="398"/>
      <c r="N1003" s="398"/>
    </row>
    <row r="1004" spans="1:14" ht="12.75" customHeight="1">
      <c r="A1004" s="409">
        <v>4994105</v>
      </c>
      <c r="B1004" s="405" t="s">
        <v>2274</v>
      </c>
      <c r="C1004" s="397">
        <v>10088</v>
      </c>
      <c r="D1004" s="397">
        <f t="shared" si="15"/>
        <v>7061.5999999999995</v>
      </c>
      <c r="E1004" s="395"/>
      <c r="F1004" s="395"/>
      <c r="G1004" s="398"/>
      <c r="H1004" s="398"/>
      <c r="I1004" s="398"/>
      <c r="J1004" s="398"/>
      <c r="K1004" s="398"/>
      <c r="L1004" s="398"/>
      <c r="M1004" s="398"/>
      <c r="N1004" s="398"/>
    </row>
    <row r="1005" spans="1:14" ht="12.75" customHeight="1">
      <c r="A1005" s="409">
        <v>4994109</v>
      </c>
      <c r="B1005" s="405" t="s">
        <v>2275</v>
      </c>
      <c r="C1005" s="397">
        <v>10088</v>
      </c>
      <c r="D1005" s="397">
        <f t="shared" si="15"/>
        <v>7061.5999999999995</v>
      </c>
      <c r="E1005" s="395"/>
      <c r="F1005" s="395"/>
      <c r="G1005" s="398"/>
      <c r="H1005" s="398"/>
      <c r="I1005" s="398"/>
      <c r="J1005" s="398"/>
      <c r="K1005" s="398"/>
      <c r="L1005" s="398"/>
      <c r="M1005" s="398"/>
      <c r="N1005" s="398"/>
    </row>
    <row r="1006" spans="1:14" ht="12.75" customHeight="1">
      <c r="A1006" s="409">
        <v>4994160</v>
      </c>
      <c r="B1006" s="405" t="s">
        <v>2276</v>
      </c>
      <c r="C1006" s="397">
        <v>10088</v>
      </c>
      <c r="D1006" s="397">
        <f t="shared" si="15"/>
        <v>7061.5999999999995</v>
      </c>
      <c r="E1006" s="395"/>
      <c r="F1006" s="395"/>
      <c r="G1006" s="398"/>
      <c r="H1006" s="398"/>
      <c r="I1006" s="398"/>
      <c r="J1006" s="398"/>
      <c r="K1006" s="398"/>
      <c r="L1006" s="398"/>
      <c r="M1006" s="398"/>
      <c r="N1006" s="398"/>
    </row>
    <row r="1007" spans="1:14" ht="12.75" customHeight="1">
      <c r="A1007" s="409">
        <v>4994159</v>
      </c>
      <c r="B1007" s="405" t="s">
        <v>2277</v>
      </c>
      <c r="C1007" s="397">
        <v>10088</v>
      </c>
      <c r="D1007" s="397">
        <f t="shared" si="15"/>
        <v>7061.5999999999995</v>
      </c>
      <c r="E1007" s="395"/>
      <c r="F1007" s="395"/>
      <c r="G1007" s="398"/>
      <c r="H1007" s="398"/>
      <c r="I1007" s="398"/>
      <c r="J1007" s="398"/>
      <c r="K1007" s="398"/>
      <c r="L1007" s="398"/>
      <c r="M1007" s="398"/>
      <c r="N1007" s="398"/>
    </row>
    <row r="1008" spans="1:14" ht="12.75" customHeight="1">
      <c r="A1008" s="409">
        <v>4994157</v>
      </c>
      <c r="B1008" s="405" t="s">
        <v>2278</v>
      </c>
      <c r="C1008" s="397">
        <v>10088</v>
      </c>
      <c r="D1008" s="397">
        <f t="shared" si="15"/>
        <v>7061.5999999999995</v>
      </c>
      <c r="E1008" s="395"/>
      <c r="F1008" s="395"/>
      <c r="G1008" s="398"/>
      <c r="H1008" s="398"/>
      <c r="I1008" s="398"/>
      <c r="J1008" s="398"/>
      <c r="K1008" s="398"/>
      <c r="L1008" s="398"/>
      <c r="M1008" s="398"/>
      <c r="N1008" s="398"/>
    </row>
    <row r="1009" spans="1:14" ht="12.75" customHeight="1">
      <c r="A1009" s="409">
        <v>4994107</v>
      </c>
      <c r="B1009" s="405" t="s">
        <v>2279</v>
      </c>
      <c r="C1009" s="397">
        <v>10088</v>
      </c>
      <c r="D1009" s="397">
        <f t="shared" si="15"/>
        <v>7061.5999999999995</v>
      </c>
      <c r="E1009" s="395"/>
      <c r="F1009" s="395"/>
      <c r="G1009" s="398"/>
      <c r="H1009" s="398"/>
      <c r="I1009" s="398"/>
      <c r="J1009" s="398"/>
      <c r="K1009" s="398"/>
      <c r="L1009" s="398"/>
      <c r="M1009" s="398"/>
      <c r="N1009" s="398"/>
    </row>
    <row r="1010" spans="1:14" ht="12.75" customHeight="1">
      <c r="A1010" s="409">
        <v>4994110</v>
      </c>
      <c r="B1010" s="405" t="s">
        <v>2280</v>
      </c>
      <c r="C1010" s="397">
        <v>10088</v>
      </c>
      <c r="D1010" s="397">
        <f t="shared" si="15"/>
        <v>7061.5999999999995</v>
      </c>
      <c r="E1010" s="395"/>
      <c r="F1010" s="395"/>
      <c r="G1010" s="398"/>
      <c r="H1010" s="398"/>
      <c r="I1010" s="398"/>
      <c r="J1010" s="398"/>
      <c r="K1010" s="398"/>
      <c r="L1010" s="398"/>
      <c r="M1010" s="398"/>
      <c r="N1010" s="398"/>
    </row>
    <row r="1011" spans="1:14" ht="12.75" customHeight="1">
      <c r="A1011" s="409">
        <v>4994336</v>
      </c>
      <c r="B1011" s="405" t="s">
        <v>2329</v>
      </c>
      <c r="C1011" s="397">
        <v>19388</v>
      </c>
      <c r="D1011" s="397">
        <f t="shared" si="15"/>
        <v>13571.599999999999</v>
      </c>
      <c r="E1011" s="395"/>
      <c r="F1011" s="395"/>
      <c r="G1011" s="398"/>
      <c r="H1011" s="398"/>
      <c r="I1011" s="398"/>
      <c r="J1011" s="398"/>
      <c r="K1011" s="398"/>
      <c r="L1011" s="398"/>
      <c r="M1011" s="398"/>
      <c r="N1011" s="398"/>
    </row>
    <row r="1012" spans="1:14" ht="12.75" customHeight="1">
      <c r="A1012" s="409">
        <v>4994335</v>
      </c>
      <c r="B1012" s="405" t="s">
        <v>1864</v>
      </c>
      <c r="C1012" s="397">
        <v>18288</v>
      </c>
      <c r="D1012" s="397">
        <f t="shared" si="15"/>
        <v>12801.599999999999</v>
      </c>
      <c r="E1012" s="395"/>
      <c r="F1012" s="395"/>
      <c r="G1012" s="398"/>
      <c r="H1012" s="398"/>
      <c r="I1012" s="398"/>
      <c r="J1012" s="398"/>
      <c r="K1012" s="398"/>
      <c r="L1012" s="398"/>
      <c r="M1012" s="398"/>
      <c r="N1012" s="398"/>
    </row>
    <row r="1013" spans="1:14" ht="12.75" customHeight="1">
      <c r="A1013" s="409">
        <v>4994108</v>
      </c>
      <c r="B1013" s="405" t="s">
        <v>2281</v>
      </c>
      <c r="C1013" s="397">
        <v>10088</v>
      </c>
      <c r="D1013" s="397">
        <f t="shared" si="15"/>
        <v>7061.5999999999995</v>
      </c>
      <c r="E1013" s="395"/>
      <c r="F1013" s="395"/>
      <c r="G1013" s="398"/>
      <c r="H1013" s="398"/>
      <c r="I1013" s="398"/>
      <c r="J1013" s="398"/>
      <c r="K1013" s="398"/>
      <c r="L1013" s="398"/>
      <c r="M1013" s="398"/>
      <c r="N1013" s="398"/>
    </row>
    <row r="1014" spans="1:14" ht="12.75" customHeight="1">
      <c r="A1014" s="409">
        <v>4994085</v>
      </c>
      <c r="B1014" s="405" t="s">
        <v>2297</v>
      </c>
      <c r="C1014" s="397">
        <v>29088</v>
      </c>
      <c r="D1014" s="397">
        <f t="shared" si="15"/>
        <v>20361.599999999999</v>
      </c>
      <c r="E1014" s="395"/>
      <c r="F1014" s="395"/>
      <c r="G1014" s="398"/>
      <c r="H1014" s="398"/>
      <c r="I1014" s="398"/>
      <c r="J1014" s="398"/>
      <c r="K1014" s="398"/>
      <c r="L1014" s="398"/>
      <c r="M1014" s="398"/>
      <c r="N1014" s="398"/>
    </row>
    <row r="1015" spans="1:14" ht="12.75" customHeight="1">
      <c r="A1015" s="409">
        <v>4994346</v>
      </c>
      <c r="B1015" s="405" t="s">
        <v>2577</v>
      </c>
      <c r="C1015" s="397">
        <v>37788</v>
      </c>
      <c r="D1015" s="397">
        <f t="shared" si="15"/>
        <v>26451.599999999999</v>
      </c>
      <c r="E1015" s="395"/>
      <c r="F1015" s="395"/>
      <c r="G1015" s="398"/>
      <c r="H1015" s="398"/>
      <c r="I1015" s="398"/>
      <c r="J1015" s="398"/>
      <c r="K1015" s="398"/>
      <c r="L1015" s="398"/>
      <c r="M1015" s="398"/>
      <c r="N1015" s="398"/>
    </row>
    <row r="1016" spans="1:14" ht="12.75" customHeight="1">
      <c r="A1016" s="409" t="s">
        <v>836</v>
      </c>
      <c r="B1016" s="405" t="s">
        <v>837</v>
      </c>
      <c r="C1016" s="397">
        <v>15188</v>
      </c>
      <c r="D1016" s="397">
        <f t="shared" si="15"/>
        <v>10631.599999999999</v>
      </c>
      <c r="E1016" s="395"/>
      <c r="F1016" s="395"/>
      <c r="G1016" s="398"/>
      <c r="H1016" s="398"/>
      <c r="I1016" s="398"/>
      <c r="J1016" s="398"/>
      <c r="K1016" s="398"/>
      <c r="L1016" s="398"/>
      <c r="M1016" s="398"/>
      <c r="N1016" s="398"/>
    </row>
    <row r="1017" spans="1:14" ht="12.75" customHeight="1">
      <c r="A1017" s="409">
        <v>4994334</v>
      </c>
      <c r="B1017" s="405" t="s">
        <v>2296</v>
      </c>
      <c r="C1017" s="397">
        <v>16488</v>
      </c>
      <c r="D1017" s="397">
        <f t="shared" si="15"/>
        <v>11541.599999999999</v>
      </c>
      <c r="E1017" s="395"/>
      <c r="F1017" s="395"/>
      <c r="G1017" s="398"/>
      <c r="H1017" s="398"/>
      <c r="I1017" s="398"/>
      <c r="J1017" s="398"/>
      <c r="K1017" s="398"/>
      <c r="L1017" s="398"/>
      <c r="M1017" s="398"/>
      <c r="N1017" s="398"/>
    </row>
    <row r="1018" spans="1:14" ht="12.75" customHeight="1">
      <c r="A1018" s="409">
        <v>4994242</v>
      </c>
      <c r="B1018" s="405" t="s">
        <v>2295</v>
      </c>
      <c r="C1018" s="397">
        <v>12488</v>
      </c>
      <c r="D1018" s="397">
        <f t="shared" si="15"/>
        <v>8741.5999999999985</v>
      </c>
      <c r="E1018" s="395"/>
      <c r="F1018" s="395"/>
      <c r="G1018" s="398"/>
      <c r="H1018" s="398"/>
      <c r="I1018" s="398"/>
      <c r="J1018" s="398"/>
      <c r="K1018" s="398"/>
      <c r="L1018" s="398"/>
      <c r="M1018" s="398"/>
      <c r="N1018" s="398"/>
    </row>
    <row r="1019" spans="1:14" ht="12.75" customHeight="1">
      <c r="A1019" s="409">
        <v>4994240</v>
      </c>
      <c r="B1019" s="405" t="s">
        <v>950</v>
      </c>
      <c r="C1019" s="397">
        <v>10988</v>
      </c>
      <c r="D1019" s="397">
        <f t="shared" si="15"/>
        <v>7691.5999999999995</v>
      </c>
      <c r="E1019" s="395"/>
      <c r="F1019" s="395"/>
      <c r="G1019" s="398"/>
      <c r="H1019" s="398"/>
      <c r="I1019" s="398"/>
      <c r="J1019" s="398"/>
      <c r="K1019" s="398"/>
      <c r="L1019" s="398"/>
      <c r="M1019" s="398"/>
      <c r="N1019" s="398"/>
    </row>
    <row r="1020" spans="1:14" ht="12.75" customHeight="1">
      <c r="A1020" s="409">
        <v>4994241</v>
      </c>
      <c r="B1020" s="405" t="s">
        <v>2294</v>
      </c>
      <c r="C1020" s="397">
        <v>16288</v>
      </c>
      <c r="D1020" s="397">
        <f t="shared" si="15"/>
        <v>11401.599999999999</v>
      </c>
      <c r="E1020" s="395"/>
      <c r="F1020" s="395"/>
      <c r="G1020" s="398"/>
      <c r="H1020" s="398"/>
      <c r="I1020" s="398"/>
      <c r="J1020" s="398"/>
      <c r="K1020" s="398"/>
      <c r="L1020" s="398"/>
      <c r="M1020" s="398"/>
      <c r="N1020" s="398"/>
    </row>
    <row r="1021" spans="1:14" ht="12.75" customHeight="1">
      <c r="A1021" s="409">
        <v>4994120</v>
      </c>
      <c r="B1021" s="405" t="s">
        <v>744</v>
      </c>
      <c r="C1021" s="397">
        <v>14788</v>
      </c>
      <c r="D1021" s="397">
        <f t="shared" si="15"/>
        <v>10351.599999999999</v>
      </c>
      <c r="E1021" s="395"/>
      <c r="F1021" s="395"/>
      <c r="G1021" s="398"/>
      <c r="H1021" s="398"/>
      <c r="I1021" s="398"/>
      <c r="J1021" s="398"/>
      <c r="K1021" s="398"/>
      <c r="L1021" s="398"/>
      <c r="M1021" s="398"/>
      <c r="N1021" s="398"/>
    </row>
    <row r="1022" spans="1:14" ht="12.75" customHeight="1">
      <c r="A1022" s="409">
        <v>4994141</v>
      </c>
      <c r="B1022" s="405" t="s">
        <v>2282</v>
      </c>
      <c r="C1022" s="397">
        <v>12488</v>
      </c>
      <c r="D1022" s="397">
        <f t="shared" si="15"/>
        <v>8741.5999999999985</v>
      </c>
      <c r="E1022" s="395"/>
      <c r="F1022" s="395"/>
      <c r="G1022" s="398"/>
      <c r="H1022" s="398"/>
      <c r="I1022" s="398"/>
      <c r="J1022" s="398"/>
      <c r="K1022" s="398"/>
      <c r="L1022" s="398"/>
      <c r="M1022" s="398"/>
      <c r="N1022" s="398"/>
    </row>
    <row r="1023" spans="1:14" ht="12.75" customHeight="1">
      <c r="A1023" s="409">
        <v>4994136</v>
      </c>
      <c r="B1023" s="405" t="s">
        <v>2283</v>
      </c>
      <c r="C1023" s="397">
        <v>12488</v>
      </c>
      <c r="D1023" s="397">
        <f t="shared" si="15"/>
        <v>8741.5999999999985</v>
      </c>
      <c r="E1023" s="395"/>
      <c r="F1023" s="395"/>
      <c r="G1023" s="398"/>
      <c r="H1023" s="398"/>
      <c r="I1023" s="398"/>
      <c r="J1023" s="398"/>
      <c r="K1023" s="398"/>
      <c r="L1023" s="398"/>
      <c r="M1023" s="398"/>
      <c r="N1023" s="398"/>
    </row>
    <row r="1024" spans="1:14" ht="12.75" customHeight="1">
      <c r="A1024" s="409">
        <v>4994115</v>
      </c>
      <c r="B1024" s="405" t="s">
        <v>746</v>
      </c>
      <c r="C1024" s="397">
        <v>10988</v>
      </c>
      <c r="D1024" s="397">
        <f t="shared" si="15"/>
        <v>7691.5999999999995</v>
      </c>
      <c r="E1024" s="395"/>
      <c r="F1024" s="395"/>
      <c r="G1024" s="398"/>
      <c r="H1024" s="398"/>
      <c r="I1024" s="398"/>
      <c r="J1024" s="398"/>
      <c r="K1024" s="398"/>
      <c r="L1024" s="398"/>
      <c r="M1024" s="398"/>
      <c r="N1024" s="398"/>
    </row>
    <row r="1025" spans="1:14" ht="12.75" customHeight="1">
      <c r="A1025" s="409">
        <v>4994174</v>
      </c>
      <c r="B1025" s="405" t="s">
        <v>2284</v>
      </c>
      <c r="C1025" s="397">
        <v>12488</v>
      </c>
      <c r="D1025" s="397">
        <f t="shared" si="15"/>
        <v>8741.5999999999985</v>
      </c>
      <c r="E1025" s="395"/>
      <c r="F1025" s="395"/>
      <c r="G1025" s="398"/>
      <c r="H1025" s="398"/>
      <c r="I1025" s="398"/>
      <c r="J1025" s="398"/>
      <c r="K1025" s="398"/>
      <c r="L1025" s="398"/>
      <c r="M1025" s="398"/>
      <c r="N1025" s="398"/>
    </row>
    <row r="1026" spans="1:14" ht="12.75" customHeight="1">
      <c r="A1026" s="409">
        <v>4994142</v>
      </c>
      <c r="B1026" s="405" t="s">
        <v>2285</v>
      </c>
      <c r="C1026" s="397">
        <v>12488</v>
      </c>
      <c r="D1026" s="397">
        <f t="shared" si="15"/>
        <v>8741.5999999999985</v>
      </c>
      <c r="E1026" s="395"/>
      <c r="F1026" s="395"/>
      <c r="G1026" s="398"/>
      <c r="H1026" s="398"/>
      <c r="I1026" s="398"/>
      <c r="J1026" s="398"/>
      <c r="K1026" s="398"/>
      <c r="L1026" s="398"/>
      <c r="M1026" s="398"/>
      <c r="N1026" s="398"/>
    </row>
    <row r="1027" spans="1:14" ht="12.75" customHeight="1">
      <c r="A1027" s="409">
        <v>4994135</v>
      </c>
      <c r="B1027" s="405" t="s">
        <v>2286</v>
      </c>
      <c r="C1027" s="397">
        <v>12488</v>
      </c>
      <c r="D1027" s="397">
        <f t="shared" si="15"/>
        <v>8741.5999999999985</v>
      </c>
      <c r="E1027" s="395"/>
      <c r="F1027" s="395"/>
      <c r="G1027" s="398"/>
      <c r="H1027" s="398"/>
      <c r="I1027" s="398"/>
      <c r="J1027" s="398"/>
      <c r="K1027" s="398"/>
      <c r="L1027" s="398"/>
      <c r="M1027" s="398"/>
      <c r="N1027" s="398"/>
    </row>
    <row r="1028" spans="1:14" ht="12.75" customHeight="1">
      <c r="A1028" s="409">
        <v>4994139</v>
      </c>
      <c r="B1028" s="405" t="s">
        <v>2287</v>
      </c>
      <c r="C1028" s="397">
        <v>12488</v>
      </c>
      <c r="D1028" s="397">
        <f t="shared" si="15"/>
        <v>8741.5999999999985</v>
      </c>
      <c r="E1028" s="395"/>
      <c r="F1028" s="395"/>
      <c r="G1028" s="398"/>
      <c r="H1028" s="398"/>
      <c r="I1028" s="398"/>
      <c r="J1028" s="398"/>
      <c r="K1028" s="398"/>
      <c r="L1028" s="398"/>
      <c r="M1028" s="398"/>
      <c r="N1028" s="398"/>
    </row>
    <row r="1029" spans="1:14" ht="12.75" customHeight="1">
      <c r="A1029" s="409">
        <v>4994176</v>
      </c>
      <c r="B1029" s="405" t="s">
        <v>2288</v>
      </c>
      <c r="C1029" s="397">
        <v>12488</v>
      </c>
      <c r="D1029" s="397">
        <f t="shared" si="15"/>
        <v>8741.5999999999985</v>
      </c>
      <c r="E1029" s="395"/>
      <c r="F1029" s="395"/>
      <c r="G1029" s="398"/>
      <c r="H1029" s="398"/>
      <c r="I1029" s="398"/>
      <c r="J1029" s="398"/>
      <c r="K1029" s="398"/>
      <c r="L1029" s="398"/>
      <c r="M1029" s="398"/>
      <c r="N1029" s="398"/>
    </row>
    <row r="1030" spans="1:14" ht="12.75" customHeight="1">
      <c r="A1030" s="409">
        <v>4994175</v>
      </c>
      <c r="B1030" s="405" t="s">
        <v>2289</v>
      </c>
      <c r="C1030" s="397">
        <v>12488</v>
      </c>
      <c r="D1030" s="397">
        <f t="shared" si="15"/>
        <v>8741.5999999999985</v>
      </c>
      <c r="E1030" s="395"/>
      <c r="F1030" s="395"/>
      <c r="G1030" s="398"/>
      <c r="H1030" s="398"/>
      <c r="I1030" s="398"/>
      <c r="J1030" s="398"/>
      <c r="K1030" s="398"/>
      <c r="L1030" s="398"/>
      <c r="M1030" s="398"/>
      <c r="N1030" s="398"/>
    </row>
    <row r="1031" spans="1:14" ht="12.75" customHeight="1">
      <c r="A1031" s="409">
        <v>4994173</v>
      </c>
      <c r="B1031" s="405" t="s">
        <v>2290</v>
      </c>
      <c r="C1031" s="397">
        <v>12488</v>
      </c>
      <c r="D1031" s="397">
        <f t="shared" si="15"/>
        <v>8741.5999999999985</v>
      </c>
      <c r="E1031" s="395"/>
      <c r="F1031" s="395"/>
      <c r="G1031" s="398"/>
      <c r="H1031" s="398"/>
      <c r="I1031" s="398"/>
      <c r="J1031" s="398"/>
      <c r="K1031" s="398"/>
      <c r="L1031" s="398"/>
      <c r="M1031" s="398"/>
      <c r="N1031" s="398"/>
    </row>
    <row r="1032" spans="1:14" ht="12.75" customHeight="1">
      <c r="A1032" s="409">
        <v>4994137</v>
      </c>
      <c r="B1032" s="405" t="s">
        <v>2291</v>
      </c>
      <c r="C1032" s="397">
        <v>12488</v>
      </c>
      <c r="D1032" s="397">
        <f t="shared" si="15"/>
        <v>8741.5999999999985</v>
      </c>
      <c r="E1032" s="395"/>
      <c r="F1032" s="395"/>
      <c r="G1032" s="398"/>
      <c r="H1032" s="398"/>
      <c r="I1032" s="398"/>
      <c r="J1032" s="398"/>
      <c r="K1032" s="398"/>
      <c r="L1032" s="398"/>
      <c r="M1032" s="398"/>
      <c r="N1032" s="398"/>
    </row>
    <row r="1033" spans="1:14" ht="12.75" customHeight="1">
      <c r="A1033" s="409">
        <v>4994140</v>
      </c>
      <c r="B1033" s="405" t="s">
        <v>2292</v>
      </c>
      <c r="C1033" s="397">
        <v>12488</v>
      </c>
      <c r="D1033" s="397">
        <f t="shared" ref="D1033:D1089" si="16">C1033*(1-$D$6)</f>
        <v>8741.5999999999985</v>
      </c>
      <c r="E1033" s="395"/>
      <c r="F1033" s="395"/>
      <c r="G1033" s="398"/>
      <c r="H1033" s="398"/>
      <c r="I1033" s="398"/>
      <c r="J1033" s="398"/>
      <c r="K1033" s="398"/>
      <c r="L1033" s="398"/>
      <c r="M1033" s="398"/>
      <c r="N1033" s="398"/>
    </row>
    <row r="1034" spans="1:14" ht="12.75" customHeight="1">
      <c r="A1034" s="409">
        <v>4994138</v>
      </c>
      <c r="B1034" s="405" t="s">
        <v>2293</v>
      </c>
      <c r="C1034" s="397">
        <v>12488</v>
      </c>
      <c r="D1034" s="397">
        <f t="shared" si="16"/>
        <v>8741.5999999999985</v>
      </c>
      <c r="E1034" s="395"/>
      <c r="F1034" s="395"/>
      <c r="G1034" s="398"/>
      <c r="H1034" s="398"/>
      <c r="I1034" s="398"/>
      <c r="J1034" s="398"/>
      <c r="K1034" s="398"/>
      <c r="L1034" s="398"/>
      <c r="M1034" s="398"/>
      <c r="N1034" s="398"/>
    </row>
    <row r="1035" spans="1:14" ht="12.75" customHeight="1">
      <c r="A1035" s="409">
        <v>4994257</v>
      </c>
      <c r="B1035" s="405" t="s">
        <v>2387</v>
      </c>
      <c r="C1035" s="397">
        <v>16288</v>
      </c>
      <c r="D1035" s="397">
        <f t="shared" si="16"/>
        <v>11401.599999999999</v>
      </c>
      <c r="E1035" s="395"/>
      <c r="F1035" s="395"/>
      <c r="G1035" s="398"/>
      <c r="H1035" s="398"/>
      <c r="I1035" s="398"/>
      <c r="J1035" s="398"/>
      <c r="K1035" s="398"/>
      <c r="L1035" s="398"/>
      <c r="M1035" s="398"/>
      <c r="N1035" s="398"/>
    </row>
    <row r="1036" spans="1:14" ht="12.75" customHeight="1">
      <c r="A1036" s="409">
        <v>4994256</v>
      </c>
      <c r="B1036" s="405" t="s">
        <v>951</v>
      </c>
      <c r="C1036" s="397">
        <v>13788</v>
      </c>
      <c r="D1036" s="397">
        <f t="shared" si="16"/>
        <v>9651.5999999999985</v>
      </c>
      <c r="E1036" s="395"/>
      <c r="F1036" s="395"/>
      <c r="G1036" s="398"/>
      <c r="H1036" s="398"/>
      <c r="I1036" s="398"/>
      <c r="J1036" s="398"/>
      <c r="K1036" s="398"/>
      <c r="L1036" s="398"/>
      <c r="M1036" s="398"/>
      <c r="N1036" s="398"/>
    </row>
    <row r="1037" spans="1:14" ht="12.75" customHeight="1">
      <c r="A1037" s="409">
        <v>4994059</v>
      </c>
      <c r="B1037" s="405" t="s">
        <v>723</v>
      </c>
      <c r="C1037" s="397">
        <v>18688</v>
      </c>
      <c r="D1037" s="397">
        <f t="shared" si="16"/>
        <v>13081.599999999999</v>
      </c>
      <c r="E1037" s="395"/>
      <c r="F1037" s="395"/>
      <c r="G1037" s="398"/>
      <c r="H1037" s="398"/>
      <c r="I1037" s="398"/>
      <c r="J1037" s="398"/>
      <c r="K1037" s="398"/>
      <c r="L1037" s="398"/>
      <c r="M1037" s="398"/>
      <c r="N1037" s="398"/>
    </row>
    <row r="1038" spans="1:14" ht="12.75" customHeight="1">
      <c r="A1038" s="409">
        <v>4994058</v>
      </c>
      <c r="B1038" s="405" t="s">
        <v>722</v>
      </c>
      <c r="C1038" s="397">
        <v>18688</v>
      </c>
      <c r="D1038" s="397">
        <f t="shared" si="16"/>
        <v>13081.599999999999</v>
      </c>
      <c r="E1038" s="395"/>
      <c r="F1038" s="395"/>
      <c r="G1038" s="398"/>
      <c r="H1038" s="398"/>
      <c r="I1038" s="398"/>
      <c r="J1038" s="398"/>
      <c r="K1038" s="398"/>
      <c r="L1038" s="398"/>
      <c r="M1038" s="398"/>
      <c r="N1038" s="398"/>
    </row>
    <row r="1039" spans="1:14" ht="12.75" customHeight="1">
      <c r="A1039" s="409">
        <v>4994018</v>
      </c>
      <c r="B1039" s="405" t="s">
        <v>2332</v>
      </c>
      <c r="C1039" s="397">
        <v>17588</v>
      </c>
      <c r="D1039" s="397">
        <f t="shared" si="16"/>
        <v>12311.599999999999</v>
      </c>
      <c r="E1039" s="395"/>
      <c r="F1039" s="395"/>
      <c r="G1039" s="398"/>
      <c r="H1039" s="398"/>
      <c r="I1039" s="398"/>
      <c r="J1039" s="398"/>
      <c r="K1039" s="398"/>
      <c r="L1039" s="398"/>
      <c r="M1039" s="398"/>
      <c r="N1039" s="398"/>
    </row>
    <row r="1040" spans="1:14" ht="12.75" customHeight="1">
      <c r="A1040" s="409">
        <v>4994012</v>
      </c>
      <c r="B1040" s="405" t="s">
        <v>732</v>
      </c>
      <c r="C1040" s="397">
        <v>16388</v>
      </c>
      <c r="D1040" s="397">
        <f t="shared" si="16"/>
        <v>11471.599999999999</v>
      </c>
      <c r="E1040" s="395"/>
      <c r="F1040" s="395"/>
      <c r="G1040" s="398"/>
      <c r="H1040" s="398"/>
      <c r="I1040" s="398"/>
      <c r="J1040" s="398"/>
      <c r="K1040" s="398"/>
      <c r="L1040" s="398"/>
      <c r="M1040" s="398"/>
      <c r="N1040" s="398"/>
    </row>
    <row r="1041" spans="1:14" ht="12.75" customHeight="1">
      <c r="A1041" s="409">
        <v>4994221</v>
      </c>
      <c r="B1041" s="405" t="s">
        <v>730</v>
      </c>
      <c r="C1041" s="397">
        <v>18688</v>
      </c>
      <c r="D1041" s="397">
        <f t="shared" si="16"/>
        <v>13081.599999999999</v>
      </c>
      <c r="E1041" s="395"/>
      <c r="F1041" s="395"/>
      <c r="G1041" s="398"/>
      <c r="H1041" s="398"/>
      <c r="I1041" s="398"/>
      <c r="J1041" s="398"/>
      <c r="K1041" s="398"/>
      <c r="L1041" s="398"/>
      <c r="M1041" s="398"/>
      <c r="N1041" s="398"/>
    </row>
    <row r="1042" spans="1:14" ht="12.75" customHeight="1">
      <c r="A1042" s="409">
        <v>4994083</v>
      </c>
      <c r="B1042" s="405" t="s">
        <v>721</v>
      </c>
      <c r="C1042" s="397">
        <v>18688</v>
      </c>
      <c r="D1042" s="397">
        <f t="shared" si="16"/>
        <v>13081.599999999999</v>
      </c>
      <c r="E1042" s="395"/>
      <c r="F1042" s="395"/>
      <c r="G1042" s="398"/>
      <c r="H1042" s="398"/>
      <c r="I1042" s="398"/>
      <c r="J1042" s="398"/>
      <c r="K1042" s="398"/>
      <c r="L1042" s="398"/>
      <c r="M1042" s="398"/>
      <c r="N1042" s="398"/>
    </row>
    <row r="1043" spans="1:14" ht="12.75" customHeight="1">
      <c r="A1043" s="409">
        <v>4994049</v>
      </c>
      <c r="B1043" s="405" t="s">
        <v>726</v>
      </c>
      <c r="C1043" s="397">
        <v>18688</v>
      </c>
      <c r="D1043" s="397">
        <f t="shared" si="16"/>
        <v>13081.599999999999</v>
      </c>
      <c r="E1043" s="395"/>
      <c r="F1043" s="395"/>
      <c r="G1043" s="398"/>
      <c r="H1043" s="398"/>
      <c r="I1043" s="398"/>
      <c r="J1043" s="398"/>
      <c r="K1043" s="398"/>
      <c r="L1043" s="398"/>
      <c r="M1043" s="398"/>
      <c r="N1043" s="398"/>
    </row>
    <row r="1044" spans="1:14" ht="12.75" customHeight="1">
      <c r="A1044" s="409">
        <v>4994063</v>
      </c>
      <c r="B1044" s="405" t="s">
        <v>728</v>
      </c>
      <c r="C1044" s="397">
        <v>18688</v>
      </c>
      <c r="D1044" s="397">
        <f t="shared" si="16"/>
        <v>13081.599999999999</v>
      </c>
      <c r="E1044" s="395"/>
      <c r="F1044" s="395"/>
      <c r="G1044" s="398"/>
      <c r="H1044" s="398"/>
      <c r="I1044" s="398"/>
      <c r="J1044" s="398"/>
      <c r="K1044" s="398"/>
      <c r="L1044" s="398"/>
      <c r="M1044" s="398"/>
      <c r="N1044" s="398"/>
    </row>
    <row r="1045" spans="1:14" ht="12.75" customHeight="1">
      <c r="A1045" s="409">
        <v>4994223</v>
      </c>
      <c r="B1045" s="405" t="s">
        <v>2049</v>
      </c>
      <c r="C1045" s="397">
        <v>18688</v>
      </c>
      <c r="D1045" s="397">
        <f t="shared" si="16"/>
        <v>13081.599999999999</v>
      </c>
      <c r="E1045" s="395"/>
      <c r="F1045" s="395"/>
      <c r="G1045" s="398"/>
      <c r="H1045" s="398"/>
      <c r="I1045" s="398"/>
      <c r="J1045" s="398"/>
      <c r="K1045" s="398"/>
      <c r="L1045" s="398"/>
      <c r="M1045" s="398"/>
      <c r="N1045" s="398"/>
    </row>
    <row r="1046" spans="1:14" ht="12.75" customHeight="1">
      <c r="A1046" s="409">
        <v>4994222</v>
      </c>
      <c r="B1046" s="405" t="s">
        <v>731</v>
      </c>
      <c r="C1046" s="397">
        <v>18688</v>
      </c>
      <c r="D1046" s="397">
        <f t="shared" si="16"/>
        <v>13081.599999999999</v>
      </c>
      <c r="E1046" s="395"/>
      <c r="F1046" s="395"/>
      <c r="G1046" s="398"/>
      <c r="H1046" s="398"/>
      <c r="I1046" s="398"/>
      <c r="J1046" s="398"/>
      <c r="K1046" s="398"/>
      <c r="L1046" s="398"/>
      <c r="M1046" s="398"/>
      <c r="N1046" s="398"/>
    </row>
    <row r="1047" spans="1:14" ht="12.75" customHeight="1">
      <c r="A1047" s="409">
        <v>4994220</v>
      </c>
      <c r="B1047" s="405" t="s">
        <v>729</v>
      </c>
      <c r="C1047" s="397">
        <v>18688</v>
      </c>
      <c r="D1047" s="397">
        <f t="shared" si="16"/>
        <v>13081.599999999999</v>
      </c>
      <c r="E1047" s="395"/>
      <c r="F1047" s="395"/>
      <c r="G1047" s="398"/>
      <c r="H1047" s="398"/>
      <c r="I1047" s="398"/>
      <c r="J1047" s="398"/>
      <c r="K1047" s="398"/>
      <c r="L1047" s="398"/>
      <c r="M1047" s="398"/>
      <c r="N1047" s="398"/>
    </row>
    <row r="1048" spans="1:14" ht="12.75" customHeight="1">
      <c r="A1048" s="409">
        <v>4994062</v>
      </c>
      <c r="B1048" s="405" t="s">
        <v>727</v>
      </c>
      <c r="C1048" s="397">
        <v>18688</v>
      </c>
      <c r="D1048" s="397">
        <f t="shared" si="16"/>
        <v>13081.599999999999</v>
      </c>
      <c r="E1048" s="395"/>
      <c r="F1048" s="395"/>
      <c r="G1048" s="398"/>
      <c r="H1048" s="398"/>
      <c r="I1048" s="398"/>
      <c r="J1048" s="398"/>
      <c r="K1048" s="398"/>
      <c r="L1048" s="398"/>
      <c r="M1048" s="398"/>
      <c r="N1048" s="398"/>
    </row>
    <row r="1049" spans="1:14" ht="12.75" customHeight="1">
      <c r="A1049" s="409">
        <v>4994060</v>
      </c>
      <c r="B1049" s="405" t="s">
        <v>724</v>
      </c>
      <c r="C1049" s="397">
        <v>18688</v>
      </c>
      <c r="D1049" s="397">
        <f t="shared" si="16"/>
        <v>13081.599999999999</v>
      </c>
      <c r="E1049" s="395"/>
      <c r="F1049" s="395"/>
      <c r="G1049" s="398"/>
      <c r="H1049" s="398"/>
      <c r="I1049" s="398"/>
      <c r="J1049" s="398"/>
      <c r="K1049" s="398"/>
      <c r="L1049" s="398"/>
      <c r="M1049" s="398"/>
      <c r="N1049" s="398"/>
    </row>
    <row r="1050" spans="1:14" ht="12.75" customHeight="1">
      <c r="A1050" s="409">
        <v>4994061</v>
      </c>
      <c r="B1050" s="405" t="s">
        <v>725</v>
      </c>
      <c r="C1050" s="397">
        <v>18688</v>
      </c>
      <c r="D1050" s="397">
        <f t="shared" si="16"/>
        <v>13081.599999999999</v>
      </c>
      <c r="E1050" s="395"/>
      <c r="F1050" s="395"/>
      <c r="G1050" s="398"/>
      <c r="H1050" s="398"/>
      <c r="I1050" s="398"/>
      <c r="J1050" s="398"/>
      <c r="K1050" s="398"/>
      <c r="L1050" s="398"/>
      <c r="M1050" s="398"/>
      <c r="N1050" s="398"/>
    </row>
    <row r="1051" spans="1:14" ht="12.75" customHeight="1">
      <c r="A1051" s="409">
        <v>4994009</v>
      </c>
      <c r="B1051" s="405" t="s">
        <v>2333</v>
      </c>
      <c r="C1051" s="397">
        <v>26388</v>
      </c>
      <c r="D1051" s="397">
        <f t="shared" si="16"/>
        <v>18471.599999999999</v>
      </c>
      <c r="E1051" s="395"/>
      <c r="F1051" s="395"/>
      <c r="G1051" s="398"/>
      <c r="H1051" s="398"/>
      <c r="I1051" s="398"/>
      <c r="J1051" s="398"/>
      <c r="K1051" s="398"/>
      <c r="L1051" s="398"/>
      <c r="M1051" s="398"/>
      <c r="N1051" s="398"/>
    </row>
    <row r="1052" spans="1:14" ht="12.75" customHeight="1">
      <c r="A1052" s="409">
        <v>4994046</v>
      </c>
      <c r="B1052" s="405" t="s">
        <v>693</v>
      </c>
      <c r="C1052" s="397">
        <v>30288</v>
      </c>
      <c r="D1052" s="397">
        <f t="shared" si="16"/>
        <v>21201.599999999999</v>
      </c>
      <c r="E1052" s="395"/>
      <c r="F1052" s="395"/>
      <c r="G1052" s="398"/>
      <c r="H1052" s="398"/>
      <c r="I1052" s="398"/>
      <c r="J1052" s="398"/>
      <c r="K1052" s="398"/>
      <c r="L1052" s="398"/>
      <c r="M1052" s="398"/>
      <c r="N1052" s="398"/>
    </row>
    <row r="1053" spans="1:14" ht="12.75" customHeight="1">
      <c r="A1053" s="409">
        <v>4994262</v>
      </c>
      <c r="B1053" s="405" t="s">
        <v>776</v>
      </c>
      <c r="C1053" s="397">
        <v>9388</v>
      </c>
      <c r="D1053" s="397">
        <f t="shared" si="16"/>
        <v>6571.5999999999995</v>
      </c>
      <c r="E1053" s="395"/>
      <c r="F1053" s="395"/>
      <c r="G1053" s="398"/>
      <c r="H1053" s="398"/>
      <c r="I1053" s="398"/>
      <c r="J1053" s="398"/>
      <c r="K1053" s="398"/>
      <c r="L1053" s="398"/>
      <c r="M1053" s="398"/>
      <c r="N1053" s="398"/>
    </row>
    <row r="1054" spans="1:14" ht="12.75" customHeight="1">
      <c r="A1054" s="409">
        <v>4994269</v>
      </c>
      <c r="B1054" s="405" t="s">
        <v>2334</v>
      </c>
      <c r="C1054" s="397">
        <v>9388</v>
      </c>
      <c r="D1054" s="397">
        <f t="shared" si="16"/>
        <v>6571.5999999999995</v>
      </c>
      <c r="E1054" s="395"/>
      <c r="F1054" s="395"/>
      <c r="G1054" s="398"/>
      <c r="H1054" s="398"/>
      <c r="I1054" s="398"/>
      <c r="J1054" s="398"/>
      <c r="K1054" s="398"/>
      <c r="L1054" s="398"/>
      <c r="M1054" s="398"/>
      <c r="N1054" s="398"/>
    </row>
    <row r="1055" spans="1:14" ht="12.75" customHeight="1">
      <c r="A1055" s="409">
        <v>4994270</v>
      </c>
      <c r="B1055" s="405" t="s">
        <v>2335</v>
      </c>
      <c r="C1055" s="397">
        <v>9388</v>
      </c>
      <c r="D1055" s="397">
        <f t="shared" si="16"/>
        <v>6571.5999999999995</v>
      </c>
      <c r="E1055" s="395"/>
      <c r="F1055" s="395"/>
      <c r="G1055" s="398"/>
      <c r="H1055" s="398"/>
      <c r="I1055" s="398"/>
      <c r="J1055" s="398"/>
      <c r="K1055" s="398"/>
      <c r="L1055" s="398"/>
      <c r="M1055" s="398"/>
      <c r="N1055" s="398"/>
    </row>
    <row r="1056" spans="1:14" ht="12.75" customHeight="1">
      <c r="A1056" s="409">
        <v>4994239</v>
      </c>
      <c r="B1056" s="405" t="s">
        <v>2330</v>
      </c>
      <c r="C1056" s="397">
        <v>9388</v>
      </c>
      <c r="D1056" s="397">
        <f t="shared" si="16"/>
        <v>6571.5999999999995</v>
      </c>
      <c r="E1056" s="395"/>
      <c r="F1056" s="395"/>
      <c r="G1056" s="398"/>
      <c r="H1056" s="398"/>
      <c r="I1056" s="398"/>
      <c r="J1056" s="398"/>
      <c r="K1056" s="398"/>
      <c r="L1056" s="398"/>
      <c r="M1056" s="398"/>
      <c r="N1056" s="398"/>
    </row>
    <row r="1057" spans="1:14" ht="12.75" customHeight="1">
      <c r="A1057" s="409">
        <v>4994116</v>
      </c>
      <c r="B1057" s="405" t="s">
        <v>952</v>
      </c>
      <c r="C1057" s="397">
        <v>7588</v>
      </c>
      <c r="D1057" s="397">
        <f t="shared" si="16"/>
        <v>5311.5999999999995</v>
      </c>
      <c r="E1057" s="395"/>
      <c r="F1057" s="395"/>
      <c r="G1057" s="398"/>
      <c r="H1057" s="398"/>
      <c r="I1057" s="398"/>
      <c r="J1057" s="398"/>
      <c r="K1057" s="398"/>
      <c r="L1057" s="398"/>
      <c r="M1057" s="398"/>
      <c r="N1057" s="398"/>
    </row>
    <row r="1058" spans="1:14" ht="12.75" customHeight="1">
      <c r="A1058" s="409">
        <v>4994268</v>
      </c>
      <c r="B1058" s="405" t="s">
        <v>2336</v>
      </c>
      <c r="C1058" s="397">
        <v>9388</v>
      </c>
      <c r="D1058" s="397">
        <f t="shared" si="16"/>
        <v>6571.5999999999995</v>
      </c>
      <c r="E1058" s="395"/>
      <c r="F1058" s="395"/>
      <c r="G1058" s="398"/>
      <c r="H1058" s="398"/>
      <c r="I1058" s="398"/>
      <c r="J1058" s="398"/>
      <c r="K1058" s="398"/>
      <c r="L1058" s="398"/>
      <c r="M1058" s="398"/>
      <c r="N1058" s="398"/>
    </row>
    <row r="1059" spans="1:14" ht="12.75" customHeight="1">
      <c r="A1059" s="409">
        <v>4994271</v>
      </c>
      <c r="B1059" s="405" t="s">
        <v>2337</v>
      </c>
      <c r="C1059" s="397">
        <v>9388</v>
      </c>
      <c r="D1059" s="397">
        <f t="shared" si="16"/>
        <v>6571.5999999999995</v>
      </c>
      <c r="E1059" s="395"/>
      <c r="F1059" s="395"/>
      <c r="G1059" s="398"/>
      <c r="H1059" s="398"/>
      <c r="I1059" s="398"/>
      <c r="J1059" s="398"/>
      <c r="K1059" s="398"/>
      <c r="L1059" s="398"/>
      <c r="M1059" s="398"/>
      <c r="N1059" s="398"/>
    </row>
    <row r="1060" spans="1:14" ht="12.75" customHeight="1">
      <c r="A1060" s="535">
        <v>4994266</v>
      </c>
      <c r="B1060" s="405" t="s">
        <v>2338</v>
      </c>
      <c r="C1060" s="397">
        <v>9388</v>
      </c>
      <c r="D1060" s="397">
        <f t="shared" si="16"/>
        <v>6571.5999999999995</v>
      </c>
      <c r="E1060" s="531"/>
      <c r="F1060" s="531"/>
      <c r="G1060" s="398"/>
      <c r="H1060" s="398"/>
      <c r="I1060" s="398"/>
      <c r="J1060" s="398"/>
      <c r="K1060" s="398"/>
      <c r="L1060" s="398"/>
      <c r="M1060" s="398"/>
      <c r="N1060" s="398"/>
    </row>
    <row r="1061" spans="1:14" ht="12.75" customHeight="1">
      <c r="A1061" s="409">
        <v>4994267</v>
      </c>
      <c r="B1061" s="405" t="s">
        <v>2339</v>
      </c>
      <c r="C1061" s="397">
        <v>9388</v>
      </c>
      <c r="D1061" s="397">
        <f t="shared" si="16"/>
        <v>6571.5999999999995</v>
      </c>
      <c r="E1061" s="395"/>
      <c r="F1061" s="395"/>
      <c r="G1061" s="398"/>
      <c r="H1061" s="398"/>
      <c r="I1061" s="398"/>
      <c r="J1061" s="398"/>
      <c r="K1061" s="398"/>
      <c r="L1061" s="398"/>
      <c r="M1061" s="398"/>
      <c r="N1061" s="398"/>
    </row>
    <row r="1062" spans="1:14" ht="12.75" customHeight="1">
      <c r="A1062" s="409">
        <v>4994265</v>
      </c>
      <c r="B1062" s="405" t="s">
        <v>2340</v>
      </c>
      <c r="C1062" s="397">
        <v>9388</v>
      </c>
      <c r="D1062" s="397">
        <f t="shared" si="16"/>
        <v>6571.5999999999995</v>
      </c>
      <c r="E1062" s="395"/>
      <c r="F1062" s="395"/>
      <c r="G1062" s="398"/>
      <c r="H1062" s="398"/>
      <c r="I1062" s="398"/>
      <c r="J1062" s="398"/>
      <c r="K1062" s="398"/>
      <c r="L1062" s="398"/>
      <c r="M1062" s="398"/>
      <c r="N1062" s="398"/>
    </row>
    <row r="1063" spans="1:14" ht="12.75" customHeight="1">
      <c r="A1063" s="409">
        <v>4994272</v>
      </c>
      <c r="B1063" s="405" t="s">
        <v>2341</v>
      </c>
      <c r="C1063" s="397">
        <v>9388</v>
      </c>
      <c r="D1063" s="397">
        <f t="shared" si="16"/>
        <v>6571.5999999999995</v>
      </c>
      <c r="E1063" s="395"/>
      <c r="F1063" s="395"/>
      <c r="G1063" s="398"/>
      <c r="H1063" s="398"/>
      <c r="I1063" s="398"/>
      <c r="J1063" s="398"/>
      <c r="K1063" s="398"/>
      <c r="L1063" s="398"/>
      <c r="M1063" s="398"/>
      <c r="N1063" s="398"/>
    </row>
    <row r="1064" spans="1:14" ht="12.75" customHeight="1">
      <c r="A1064" s="409">
        <v>4994244</v>
      </c>
      <c r="B1064" s="405" t="s">
        <v>2331</v>
      </c>
      <c r="C1064" s="397">
        <v>12488</v>
      </c>
      <c r="D1064" s="397">
        <f t="shared" si="16"/>
        <v>8741.5999999999985</v>
      </c>
      <c r="E1064" s="395"/>
      <c r="F1064" s="395"/>
      <c r="G1064" s="398"/>
      <c r="H1064" s="398"/>
      <c r="I1064" s="398"/>
      <c r="J1064" s="398"/>
      <c r="K1064" s="398"/>
      <c r="L1064" s="398"/>
      <c r="M1064" s="398"/>
      <c r="N1064" s="398"/>
    </row>
    <row r="1065" spans="1:14" ht="12.75" customHeight="1">
      <c r="A1065" s="409">
        <v>4994243</v>
      </c>
      <c r="B1065" s="405" t="s">
        <v>953</v>
      </c>
      <c r="C1065" s="397">
        <v>10988</v>
      </c>
      <c r="D1065" s="397">
        <f t="shared" si="16"/>
        <v>7691.5999999999995</v>
      </c>
      <c r="E1065" s="395"/>
      <c r="F1065" s="395"/>
      <c r="G1065" s="398"/>
      <c r="H1065" s="398"/>
      <c r="I1065" s="398"/>
      <c r="J1065" s="398"/>
      <c r="K1065" s="398"/>
      <c r="L1065" s="398"/>
      <c r="M1065" s="398"/>
      <c r="N1065" s="398"/>
    </row>
    <row r="1066" spans="1:14" ht="12.75" customHeight="1">
      <c r="A1066" s="409">
        <v>4994290</v>
      </c>
      <c r="B1066" s="405" t="s">
        <v>2898</v>
      </c>
      <c r="C1066" s="397">
        <v>16488</v>
      </c>
      <c r="D1066" s="397">
        <f t="shared" si="16"/>
        <v>11541.599999999999</v>
      </c>
      <c r="E1066" s="395"/>
      <c r="F1066" s="395"/>
      <c r="G1066" s="398"/>
      <c r="H1066" s="398"/>
      <c r="I1066" s="398"/>
      <c r="J1066" s="398"/>
      <c r="K1066" s="398"/>
      <c r="L1066" s="398"/>
      <c r="M1066" s="398"/>
      <c r="N1066" s="398"/>
    </row>
    <row r="1067" spans="1:14" ht="12.75" customHeight="1">
      <c r="A1067" s="409">
        <v>4994291</v>
      </c>
      <c r="B1067" s="405" t="s">
        <v>2899</v>
      </c>
      <c r="C1067" s="397">
        <v>16488</v>
      </c>
      <c r="D1067" s="397">
        <f t="shared" si="16"/>
        <v>11541.599999999999</v>
      </c>
      <c r="E1067" s="395"/>
      <c r="F1067" s="395"/>
      <c r="G1067" s="398"/>
      <c r="H1067" s="398"/>
      <c r="I1067" s="398"/>
      <c r="J1067" s="398"/>
      <c r="K1067" s="398"/>
      <c r="L1067" s="398"/>
      <c r="M1067" s="398"/>
      <c r="N1067" s="398"/>
    </row>
    <row r="1068" spans="1:14" ht="12.75" customHeight="1">
      <c r="A1068" s="409">
        <v>4994264</v>
      </c>
      <c r="B1068" s="405" t="s">
        <v>2388</v>
      </c>
      <c r="C1068" s="397">
        <v>20688</v>
      </c>
      <c r="D1068" s="397">
        <f t="shared" si="16"/>
        <v>14481.599999999999</v>
      </c>
      <c r="E1068" s="395"/>
      <c r="F1068" s="395"/>
      <c r="G1068" s="398"/>
      <c r="H1068" s="398"/>
      <c r="I1068" s="398"/>
      <c r="J1068" s="398"/>
      <c r="K1068" s="398"/>
      <c r="L1068" s="398"/>
      <c r="M1068" s="398"/>
      <c r="N1068" s="398"/>
    </row>
    <row r="1069" spans="1:14" ht="12.75" customHeight="1">
      <c r="A1069" s="409">
        <v>4994397</v>
      </c>
      <c r="B1069" s="405" t="s">
        <v>2710</v>
      </c>
      <c r="C1069" s="397">
        <v>20688</v>
      </c>
      <c r="D1069" s="397">
        <f t="shared" si="16"/>
        <v>14481.599999999999</v>
      </c>
      <c r="E1069" s="395"/>
      <c r="F1069" s="395"/>
      <c r="G1069" s="398"/>
      <c r="H1069" s="398"/>
      <c r="I1069" s="398"/>
      <c r="J1069" s="398"/>
      <c r="K1069" s="398"/>
      <c r="L1069" s="398"/>
      <c r="M1069" s="398"/>
      <c r="N1069" s="398"/>
    </row>
    <row r="1070" spans="1:14" ht="12.75" customHeight="1">
      <c r="A1070" s="409">
        <v>4994226</v>
      </c>
      <c r="B1070" s="405" t="s">
        <v>737</v>
      </c>
      <c r="C1070" s="397">
        <v>20688</v>
      </c>
      <c r="D1070" s="397">
        <f t="shared" si="16"/>
        <v>14481.599999999999</v>
      </c>
      <c r="E1070" s="395"/>
      <c r="F1070" s="395"/>
      <c r="G1070" s="398"/>
      <c r="H1070" s="398"/>
      <c r="I1070" s="398"/>
      <c r="J1070" s="398"/>
      <c r="K1070" s="398"/>
      <c r="L1070" s="398"/>
      <c r="M1070" s="398"/>
      <c r="N1070" s="398"/>
    </row>
    <row r="1071" spans="1:14" ht="12.75" customHeight="1">
      <c r="A1071" s="409">
        <v>4994225</v>
      </c>
      <c r="B1071" s="405" t="s">
        <v>2342</v>
      </c>
      <c r="C1071" s="397">
        <v>20688</v>
      </c>
      <c r="D1071" s="397">
        <f t="shared" si="16"/>
        <v>14481.599999999999</v>
      </c>
      <c r="E1071" s="395"/>
      <c r="F1071" s="395"/>
      <c r="G1071" s="398"/>
      <c r="H1071" s="398"/>
      <c r="I1071" s="398"/>
      <c r="J1071" s="398"/>
      <c r="K1071" s="398"/>
      <c r="L1071" s="398"/>
      <c r="M1071" s="398"/>
      <c r="N1071" s="398"/>
    </row>
    <row r="1072" spans="1:14" ht="12.75" customHeight="1">
      <c r="A1072" s="409">
        <v>4994224</v>
      </c>
      <c r="B1072" s="405" t="s">
        <v>733</v>
      </c>
      <c r="C1072" s="397">
        <v>19388</v>
      </c>
      <c r="D1072" s="397">
        <f t="shared" si="16"/>
        <v>13571.599999999999</v>
      </c>
      <c r="E1072" s="395"/>
      <c r="F1072" s="395"/>
      <c r="G1072" s="398"/>
      <c r="H1072" s="398"/>
      <c r="I1072" s="398"/>
      <c r="J1072" s="398"/>
      <c r="K1072" s="398"/>
      <c r="L1072" s="398"/>
      <c r="M1072" s="398"/>
      <c r="N1072" s="398"/>
    </row>
    <row r="1073" spans="1:14" ht="12.75" customHeight="1">
      <c r="A1073" s="409">
        <v>4994258</v>
      </c>
      <c r="B1073" s="405" t="s">
        <v>738</v>
      </c>
      <c r="C1073" s="397">
        <v>20688</v>
      </c>
      <c r="D1073" s="397">
        <f t="shared" si="16"/>
        <v>14481.599999999999</v>
      </c>
      <c r="E1073" s="395"/>
      <c r="F1073" s="395"/>
      <c r="G1073" s="398"/>
      <c r="H1073" s="398"/>
      <c r="I1073" s="398"/>
      <c r="J1073" s="398"/>
      <c r="K1073" s="398"/>
      <c r="L1073" s="398"/>
      <c r="M1073" s="398"/>
      <c r="N1073" s="398"/>
    </row>
    <row r="1074" spans="1:14" ht="12.75" customHeight="1">
      <c r="A1074" s="536">
        <v>4994228</v>
      </c>
      <c r="B1074" s="537" t="s">
        <v>735</v>
      </c>
      <c r="C1074" s="397">
        <v>20688</v>
      </c>
      <c r="D1074" s="397">
        <f t="shared" si="16"/>
        <v>14481.599999999999</v>
      </c>
      <c r="E1074" s="538"/>
      <c r="F1074" s="539"/>
    </row>
    <row r="1075" spans="1:14" ht="12.75" customHeight="1">
      <c r="A1075" s="540">
        <v>4994229</v>
      </c>
      <c r="B1075" s="541" t="s">
        <v>736</v>
      </c>
      <c r="C1075" s="397">
        <v>20688</v>
      </c>
      <c r="D1075" s="397">
        <f t="shared" si="16"/>
        <v>14481.599999999999</v>
      </c>
      <c r="E1075" s="542"/>
      <c r="F1075" s="543"/>
    </row>
    <row r="1076" spans="1:14" ht="12.75" customHeight="1">
      <c r="A1076" s="540">
        <v>4994261</v>
      </c>
      <c r="B1076" s="541" t="s">
        <v>2050</v>
      </c>
      <c r="C1076" s="397">
        <v>20688</v>
      </c>
      <c r="D1076" s="397">
        <f t="shared" si="16"/>
        <v>14481.599999999999</v>
      </c>
      <c r="E1076" s="542"/>
      <c r="F1076" s="543"/>
    </row>
    <row r="1077" spans="1:14" ht="12.75" customHeight="1">
      <c r="A1077" s="628">
        <v>4994260</v>
      </c>
      <c r="B1077" s="629" t="s">
        <v>2149</v>
      </c>
      <c r="C1077" s="397">
        <v>20688</v>
      </c>
      <c r="D1077" s="397">
        <f t="shared" si="16"/>
        <v>14481.599999999999</v>
      </c>
      <c r="E1077" s="544"/>
      <c r="F1077" s="544"/>
    </row>
    <row r="1078" spans="1:14" ht="12.75" customHeight="1">
      <c r="A1078" s="628">
        <v>4994337</v>
      </c>
      <c r="B1078" s="629" t="s">
        <v>1733</v>
      </c>
      <c r="C1078" s="397">
        <v>20688</v>
      </c>
      <c r="D1078" s="397">
        <f t="shared" si="16"/>
        <v>14481.599999999999</v>
      </c>
      <c r="E1078" s="544"/>
      <c r="F1078" s="544"/>
    </row>
    <row r="1079" spans="1:14" ht="12.75" customHeight="1">
      <c r="A1079" s="628">
        <v>4994286</v>
      </c>
      <c r="B1079" s="629" t="s">
        <v>823</v>
      </c>
      <c r="C1079" s="397">
        <v>20688</v>
      </c>
      <c r="D1079" s="397">
        <f t="shared" si="16"/>
        <v>14481.599999999999</v>
      </c>
      <c r="E1079" s="544"/>
      <c r="F1079" s="544"/>
    </row>
    <row r="1080" spans="1:14" ht="12.75" customHeight="1">
      <c r="A1080" s="668">
        <v>4994227</v>
      </c>
      <c r="B1080" s="629" t="s">
        <v>734</v>
      </c>
      <c r="C1080" s="397">
        <v>20688</v>
      </c>
      <c r="D1080" s="397">
        <f t="shared" si="16"/>
        <v>14481.599999999999</v>
      </c>
      <c r="E1080" s="653"/>
      <c r="F1080" s="544"/>
    </row>
    <row r="1081" spans="1:14" ht="12.75" customHeight="1">
      <c r="A1081" s="668">
        <v>4994247</v>
      </c>
      <c r="B1081" s="629" t="s">
        <v>2345</v>
      </c>
      <c r="C1081" s="397">
        <v>16488</v>
      </c>
      <c r="D1081" s="397">
        <f t="shared" si="16"/>
        <v>11541.599999999999</v>
      </c>
      <c r="E1081" s="653"/>
      <c r="F1081" s="544"/>
    </row>
    <row r="1082" spans="1:14" ht="12.75" customHeight="1">
      <c r="A1082" s="668">
        <v>4994251</v>
      </c>
      <c r="B1082" s="629" t="s">
        <v>2021</v>
      </c>
      <c r="C1082" s="397">
        <v>16488</v>
      </c>
      <c r="D1082" s="397">
        <f t="shared" si="16"/>
        <v>11541.599999999999</v>
      </c>
      <c r="E1082" s="653"/>
      <c r="F1082" s="544"/>
    </row>
    <row r="1083" spans="1:14" ht="12.75" customHeight="1">
      <c r="A1083" s="439">
        <v>4994248</v>
      </c>
      <c r="B1083" s="696" t="s">
        <v>2343</v>
      </c>
      <c r="C1083" s="397">
        <v>16488</v>
      </c>
      <c r="D1083" s="397">
        <f t="shared" si="16"/>
        <v>11541.599999999999</v>
      </c>
      <c r="E1083" s="653"/>
      <c r="F1083" s="544"/>
    </row>
    <row r="1084" spans="1:14" ht="12.75" customHeight="1">
      <c r="A1084" s="439">
        <v>4994250</v>
      </c>
      <c r="B1084" s="696" t="s">
        <v>2344</v>
      </c>
      <c r="C1084" s="397">
        <v>16488</v>
      </c>
      <c r="D1084" s="397">
        <f t="shared" si="16"/>
        <v>11541.599999999999</v>
      </c>
      <c r="E1084" s="653"/>
      <c r="F1084" s="544"/>
    </row>
    <row r="1085" spans="1:14" ht="12.75" customHeight="1">
      <c r="A1085" s="699" t="s">
        <v>4</v>
      </c>
      <c r="B1085" s="696" t="s">
        <v>234</v>
      </c>
      <c r="C1085" s="397">
        <v>5388</v>
      </c>
      <c r="D1085" s="397">
        <f t="shared" si="16"/>
        <v>3771.6</v>
      </c>
      <c r="E1085" s="653"/>
      <c r="F1085" s="544"/>
    </row>
    <row r="1086" spans="1:14" ht="12.75" customHeight="1">
      <c r="A1086" s="696">
        <v>4956724</v>
      </c>
      <c r="B1086" s="696" t="s">
        <v>2907</v>
      </c>
      <c r="C1086" s="397">
        <v>2188</v>
      </c>
      <c r="D1086" s="397">
        <f t="shared" si="16"/>
        <v>1531.6</v>
      </c>
      <c r="E1086" s="653"/>
      <c r="F1086" s="544"/>
    </row>
    <row r="1087" spans="1:14" ht="12.75" customHeight="1">
      <c r="A1087" s="696">
        <v>4956722</v>
      </c>
      <c r="B1087" s="696" t="s">
        <v>2908</v>
      </c>
      <c r="C1087" s="397">
        <v>2188</v>
      </c>
      <c r="D1087" s="397">
        <f t="shared" si="16"/>
        <v>1531.6</v>
      </c>
      <c r="E1087" s="653"/>
      <c r="F1087" s="544"/>
    </row>
    <row r="1088" spans="1:14" ht="12.75" customHeight="1">
      <c r="A1088" s="696">
        <v>4956723</v>
      </c>
      <c r="B1088" s="696" t="s">
        <v>2909</v>
      </c>
      <c r="C1088" s="397">
        <v>2188</v>
      </c>
      <c r="D1088" s="397">
        <f t="shared" si="16"/>
        <v>1531.6</v>
      </c>
      <c r="E1088" s="698"/>
      <c r="F1088" s="698"/>
    </row>
    <row r="1089" spans="1:6" ht="12.75" customHeight="1">
      <c r="A1089" s="439">
        <v>4998012</v>
      </c>
      <c r="B1089" s="696" t="s">
        <v>770</v>
      </c>
      <c r="C1089" s="397">
        <v>1488</v>
      </c>
      <c r="D1089" s="397">
        <f t="shared" si="16"/>
        <v>1041.5999999999999</v>
      </c>
      <c r="E1089" s="698"/>
      <c r="F1089" s="698"/>
    </row>
  </sheetData>
  <autoFilter ref="A7:F1049">
    <sortState ref="A8:F1029">
      <sortCondition ref="B7:B983"/>
    </sortState>
  </autoFilter>
  <sortState ref="A8:F1019">
    <sortCondition ref="B1:B1019"/>
  </sortState>
  <mergeCells count="1">
    <mergeCell ref="A2:F2"/>
  </mergeCells>
  <conditionalFormatting sqref="A334 A344:A345">
    <cfRule type="duplicateValues" dxfId="1" priority="2"/>
  </conditionalFormatting>
  <conditionalFormatting sqref="A335:A343">
    <cfRule type="duplicateValues" dxfId="0" priority="1"/>
  </conditionalFormatting>
  <pageMargins left="0.23622047244094488" right="0.23622047244094488" top="0.51" bottom="0.61" header="0.28000000000000003" footer="0.31496062992125984"/>
  <pageSetup paperSize="9" scale="82"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6"/>
  <sheetViews>
    <sheetView topLeftCell="A166" workbookViewId="0">
      <selection activeCell="A201" sqref="A201"/>
    </sheetView>
  </sheetViews>
  <sheetFormatPr defaultRowHeight="12.75"/>
  <cols>
    <col min="1" max="1" width="9.28515625" customWidth="1"/>
    <col min="2" max="3" width="38.85546875" customWidth="1"/>
    <col min="4" max="4" width="11.5703125" style="459" customWidth="1"/>
    <col min="5" max="5" width="12.5703125" customWidth="1"/>
  </cols>
  <sheetData>
    <row r="1" spans="1:5">
      <c r="A1" s="50"/>
      <c r="B1" s="50"/>
      <c r="C1" s="50"/>
      <c r="D1" s="453"/>
      <c r="E1" s="50"/>
    </row>
    <row r="2" spans="1:5">
      <c r="A2" s="50"/>
      <c r="B2" s="50"/>
      <c r="C2" s="50"/>
      <c r="D2" s="453"/>
      <c r="E2" s="50"/>
    </row>
    <row r="3" spans="1:5">
      <c r="A3" s="50"/>
      <c r="B3" s="50"/>
      <c r="C3" s="50"/>
      <c r="D3" s="453"/>
      <c r="E3" s="50"/>
    </row>
    <row r="4" spans="1:5">
      <c r="A4" s="359" t="s">
        <v>1889</v>
      </c>
      <c r="B4" s="360" t="s">
        <v>1867</v>
      </c>
      <c r="C4" s="360" t="s">
        <v>1868</v>
      </c>
      <c r="D4" s="454" t="s">
        <v>1890</v>
      </c>
      <c r="E4" s="361" t="s">
        <v>1869</v>
      </c>
    </row>
    <row r="5" spans="1:5">
      <c r="A5" s="555">
        <v>4956722</v>
      </c>
      <c r="B5" s="484" t="s">
        <v>2711</v>
      </c>
      <c r="C5" s="566" t="s">
        <v>2712</v>
      </c>
      <c r="D5" s="482">
        <v>1888</v>
      </c>
      <c r="E5" s="483">
        <v>44312</v>
      </c>
    </row>
    <row r="6" spans="1:5">
      <c r="A6" s="555">
        <v>4956723</v>
      </c>
      <c r="B6" s="484" t="s">
        <v>2711</v>
      </c>
      <c r="C6" s="566" t="s">
        <v>2713</v>
      </c>
      <c r="D6" s="482">
        <v>1888</v>
      </c>
      <c r="E6" s="483">
        <v>44312</v>
      </c>
    </row>
    <row r="7" spans="1:5">
      <c r="A7" s="555">
        <v>4956724</v>
      </c>
      <c r="B7" s="484" t="s">
        <v>2711</v>
      </c>
      <c r="C7" s="566" t="s">
        <v>2714</v>
      </c>
      <c r="D7" s="482">
        <v>1888</v>
      </c>
      <c r="E7" s="483">
        <v>44312</v>
      </c>
    </row>
    <row r="8" spans="1:5">
      <c r="A8" s="552">
        <v>4956725</v>
      </c>
      <c r="B8" s="550" t="s">
        <v>2718</v>
      </c>
      <c r="C8" s="553" t="s">
        <v>2715</v>
      </c>
      <c r="D8" s="482">
        <v>6988</v>
      </c>
      <c r="E8" s="551">
        <v>44312</v>
      </c>
    </row>
    <row r="9" spans="1:5">
      <c r="A9" s="552">
        <v>4956726</v>
      </c>
      <c r="B9" s="550" t="s">
        <v>2718</v>
      </c>
      <c r="C9" s="553" t="s">
        <v>2716</v>
      </c>
      <c r="D9" s="482">
        <v>6988</v>
      </c>
      <c r="E9" s="551">
        <v>44312</v>
      </c>
    </row>
    <row r="10" spans="1:5">
      <c r="A10" s="552">
        <v>4956727</v>
      </c>
      <c r="B10" s="550" t="s">
        <v>2718</v>
      </c>
      <c r="C10" s="553" t="s">
        <v>2717</v>
      </c>
      <c r="D10" s="482">
        <v>6988</v>
      </c>
      <c r="E10" s="551">
        <v>44312</v>
      </c>
    </row>
    <row r="11" spans="1:5">
      <c r="A11" s="549">
        <v>4994397</v>
      </c>
      <c r="B11" s="550" t="s">
        <v>1874</v>
      </c>
      <c r="C11" s="530" t="s">
        <v>2709</v>
      </c>
      <c r="D11" s="482">
        <v>17988</v>
      </c>
      <c r="E11" s="551">
        <v>44312</v>
      </c>
    </row>
    <row r="12" spans="1:5">
      <c r="A12" s="556">
        <v>4993498</v>
      </c>
      <c r="B12" s="556" t="s">
        <v>1870</v>
      </c>
      <c r="C12" s="556" t="s">
        <v>2685</v>
      </c>
      <c r="D12" s="482">
        <v>45888</v>
      </c>
      <c r="E12" s="559">
        <v>44291</v>
      </c>
    </row>
    <row r="13" spans="1:5">
      <c r="A13" s="556">
        <v>4993497</v>
      </c>
      <c r="B13" s="556" t="s">
        <v>1870</v>
      </c>
      <c r="C13" s="556" t="s">
        <v>2686</v>
      </c>
      <c r="D13" s="482">
        <v>39888</v>
      </c>
      <c r="E13" s="559">
        <v>44291</v>
      </c>
    </row>
    <row r="14" spans="1:5">
      <c r="A14" s="556">
        <v>4993499</v>
      </c>
      <c r="B14" s="556" t="s">
        <v>1870</v>
      </c>
      <c r="C14" s="558" t="s">
        <v>2687</v>
      </c>
      <c r="D14" s="457">
        <v>45888</v>
      </c>
      <c r="E14" s="559">
        <v>44291</v>
      </c>
    </row>
    <row r="15" spans="1:5">
      <c r="A15" s="347">
        <v>4997028</v>
      </c>
      <c r="B15" s="341" t="s">
        <v>1870</v>
      </c>
      <c r="C15" s="341" t="s">
        <v>2697</v>
      </c>
      <c r="D15" s="455">
        <v>16988</v>
      </c>
      <c r="E15" s="342">
        <v>44284</v>
      </c>
    </row>
    <row r="16" spans="1:5">
      <c r="A16" s="347">
        <v>4993836</v>
      </c>
      <c r="B16" s="341" t="s">
        <v>1870</v>
      </c>
      <c r="C16" s="341" t="s">
        <v>2669</v>
      </c>
      <c r="D16" s="455">
        <v>28888</v>
      </c>
      <c r="E16" s="342">
        <v>44281</v>
      </c>
    </row>
    <row r="17" spans="1:5">
      <c r="A17" s="347">
        <v>4993838</v>
      </c>
      <c r="B17" s="341" t="s">
        <v>1870</v>
      </c>
      <c r="C17" s="341" t="s">
        <v>2672</v>
      </c>
      <c r="D17" s="455">
        <v>28888</v>
      </c>
      <c r="E17" s="342">
        <v>44281</v>
      </c>
    </row>
    <row r="18" spans="1:5">
      <c r="A18" s="347">
        <v>4993840</v>
      </c>
      <c r="B18" s="341" t="s">
        <v>1870</v>
      </c>
      <c r="C18" s="341" t="s">
        <v>2671</v>
      </c>
      <c r="D18" s="455">
        <v>28888</v>
      </c>
      <c r="E18" s="342">
        <v>44281</v>
      </c>
    </row>
    <row r="19" spans="1:5">
      <c r="A19" s="347">
        <v>4993841</v>
      </c>
      <c r="B19" s="341" t="s">
        <v>1870</v>
      </c>
      <c r="C19" s="341" t="s">
        <v>2670</v>
      </c>
      <c r="D19" s="455">
        <v>28888</v>
      </c>
      <c r="E19" s="342">
        <v>44281</v>
      </c>
    </row>
    <row r="20" spans="1:5">
      <c r="A20" s="347">
        <v>4997022</v>
      </c>
      <c r="B20" s="341" t="s">
        <v>1870</v>
      </c>
      <c r="C20" s="341" t="s">
        <v>2660</v>
      </c>
      <c r="D20" s="455">
        <v>8288</v>
      </c>
      <c r="E20" s="342">
        <v>44244</v>
      </c>
    </row>
    <row r="21" spans="1:5">
      <c r="A21" s="347">
        <v>4993811</v>
      </c>
      <c r="B21" s="341" t="s">
        <v>1870</v>
      </c>
      <c r="C21" s="341" t="s">
        <v>2648</v>
      </c>
      <c r="D21" s="455">
        <v>49888</v>
      </c>
      <c r="E21" s="342">
        <v>44229</v>
      </c>
    </row>
    <row r="22" spans="1:5">
      <c r="A22" s="347">
        <v>4993809</v>
      </c>
      <c r="B22" s="341" t="s">
        <v>1870</v>
      </c>
      <c r="C22" s="341" t="s">
        <v>2649</v>
      </c>
      <c r="D22" s="455">
        <v>49888</v>
      </c>
      <c r="E22" s="342">
        <v>44229</v>
      </c>
    </row>
    <row r="23" spans="1:5">
      <c r="A23" s="561">
        <v>4997001</v>
      </c>
      <c r="B23" s="564" t="s">
        <v>2640</v>
      </c>
      <c r="C23" s="567" t="s">
        <v>2633</v>
      </c>
      <c r="D23" s="569">
        <v>6888</v>
      </c>
      <c r="E23" s="570">
        <v>44208</v>
      </c>
    </row>
    <row r="24" spans="1:5">
      <c r="A24" s="561">
        <v>4997002</v>
      </c>
      <c r="B24" s="564" t="s">
        <v>2640</v>
      </c>
      <c r="C24" s="567" t="s">
        <v>2634</v>
      </c>
      <c r="D24" s="569">
        <v>7888</v>
      </c>
      <c r="E24" s="570">
        <v>44208</v>
      </c>
    </row>
    <row r="25" spans="1:5">
      <c r="A25" s="485">
        <v>4997006</v>
      </c>
      <c r="B25" s="484" t="s">
        <v>2640</v>
      </c>
      <c r="C25" s="568" t="s">
        <v>2635</v>
      </c>
      <c r="D25" s="569">
        <v>6888</v>
      </c>
      <c r="E25" s="570">
        <v>44208</v>
      </c>
    </row>
    <row r="26" spans="1:5">
      <c r="A26" s="444">
        <v>4993587</v>
      </c>
      <c r="B26" s="341" t="s">
        <v>1870</v>
      </c>
      <c r="C26" s="450" t="s">
        <v>2583</v>
      </c>
      <c r="D26" s="455">
        <v>19888</v>
      </c>
      <c r="E26" s="342">
        <v>44187</v>
      </c>
    </row>
    <row r="27" spans="1:5">
      <c r="A27" s="444">
        <v>4993586</v>
      </c>
      <c r="B27" s="341" t="s">
        <v>1870</v>
      </c>
      <c r="C27" s="450" t="s">
        <v>2584</v>
      </c>
      <c r="D27" s="455">
        <v>19888</v>
      </c>
      <c r="E27" s="342">
        <v>44187</v>
      </c>
    </row>
    <row r="28" spans="1:5">
      <c r="A28" s="444">
        <v>4993593</v>
      </c>
      <c r="B28" s="341" t="s">
        <v>1870</v>
      </c>
      <c r="C28" s="450" t="s">
        <v>2585</v>
      </c>
      <c r="D28" s="455">
        <v>19888</v>
      </c>
      <c r="E28" s="342">
        <v>44187</v>
      </c>
    </row>
    <row r="29" spans="1:5">
      <c r="A29" s="444">
        <v>4993590</v>
      </c>
      <c r="B29" s="341" t="s">
        <v>1870</v>
      </c>
      <c r="C29" s="450" t="s">
        <v>2586</v>
      </c>
      <c r="D29" s="455">
        <v>19888</v>
      </c>
      <c r="E29" s="342">
        <v>44187</v>
      </c>
    </row>
    <row r="30" spans="1:5">
      <c r="A30" s="444">
        <v>4993592</v>
      </c>
      <c r="B30" s="341" t="s">
        <v>1870</v>
      </c>
      <c r="C30" s="450" t="s">
        <v>2587</v>
      </c>
      <c r="D30" s="455">
        <v>19888</v>
      </c>
      <c r="E30" s="342">
        <v>44187</v>
      </c>
    </row>
    <row r="31" spans="1:5">
      <c r="A31" s="444">
        <v>4993594</v>
      </c>
      <c r="B31" s="341" t="s">
        <v>1870</v>
      </c>
      <c r="C31" s="450" t="s">
        <v>2588</v>
      </c>
      <c r="D31" s="455">
        <v>19888</v>
      </c>
      <c r="E31" s="342">
        <v>44187</v>
      </c>
    </row>
    <row r="32" spans="1:5">
      <c r="A32" s="444">
        <v>4993589</v>
      </c>
      <c r="B32" s="341" t="s">
        <v>1870</v>
      </c>
      <c r="C32" s="450" t="s">
        <v>2589</v>
      </c>
      <c r="D32" s="455">
        <v>19888</v>
      </c>
      <c r="E32" s="342">
        <v>44187</v>
      </c>
    </row>
    <row r="33" spans="1:5">
      <c r="A33" s="446">
        <v>4993595</v>
      </c>
      <c r="B33" s="341" t="s">
        <v>1870</v>
      </c>
      <c r="C33" s="450" t="s">
        <v>2593</v>
      </c>
      <c r="D33" s="455">
        <v>21888</v>
      </c>
      <c r="E33" s="342">
        <v>44187</v>
      </c>
    </row>
    <row r="34" spans="1:5">
      <c r="A34" s="446">
        <v>4993596</v>
      </c>
      <c r="B34" s="341" t="s">
        <v>1870</v>
      </c>
      <c r="C34" s="450" t="s">
        <v>2594</v>
      </c>
      <c r="D34" s="455">
        <v>21888</v>
      </c>
      <c r="E34" s="342">
        <v>44187</v>
      </c>
    </row>
    <row r="35" spans="1:5">
      <c r="A35" s="446">
        <v>4993598</v>
      </c>
      <c r="B35" s="341" t="s">
        <v>1870</v>
      </c>
      <c r="C35" s="450" t="s">
        <v>2595</v>
      </c>
      <c r="D35" s="455">
        <v>21888</v>
      </c>
      <c r="E35" s="342">
        <v>44187</v>
      </c>
    </row>
    <row r="36" spans="1:5">
      <c r="A36" s="446">
        <v>4997007</v>
      </c>
      <c r="B36" s="341" t="s">
        <v>1870</v>
      </c>
      <c r="C36" s="450" t="s">
        <v>2646</v>
      </c>
      <c r="D36" s="455">
        <v>21888</v>
      </c>
      <c r="E36" s="342">
        <v>44187</v>
      </c>
    </row>
    <row r="37" spans="1:5">
      <c r="A37" s="444">
        <v>4997008</v>
      </c>
      <c r="B37" s="341" t="s">
        <v>1870</v>
      </c>
      <c r="C37" s="450" t="s">
        <v>2596</v>
      </c>
      <c r="D37" s="455">
        <v>21888</v>
      </c>
      <c r="E37" s="342">
        <v>44187</v>
      </c>
    </row>
    <row r="38" spans="1:5">
      <c r="A38" s="444">
        <v>4997009</v>
      </c>
      <c r="B38" s="341" t="s">
        <v>1870</v>
      </c>
      <c r="C38" s="450" t="s">
        <v>2597</v>
      </c>
      <c r="D38" s="455">
        <v>21888</v>
      </c>
      <c r="E38" s="342">
        <v>44187</v>
      </c>
    </row>
    <row r="39" spans="1:5">
      <c r="A39" s="347">
        <v>4994346</v>
      </c>
      <c r="B39" s="341" t="s">
        <v>1874</v>
      </c>
      <c r="C39" s="341" t="s">
        <v>2631</v>
      </c>
      <c r="D39" s="455">
        <v>32888</v>
      </c>
      <c r="E39" s="342">
        <v>44183</v>
      </c>
    </row>
    <row r="40" spans="1:5">
      <c r="A40" s="347">
        <v>4999036</v>
      </c>
      <c r="B40" s="341" t="s">
        <v>1949</v>
      </c>
      <c r="C40" s="341" t="s">
        <v>2630</v>
      </c>
      <c r="D40" s="455">
        <v>7888</v>
      </c>
      <c r="E40" s="342">
        <v>44144</v>
      </c>
    </row>
    <row r="41" spans="1:5">
      <c r="A41" s="347">
        <v>4993500</v>
      </c>
      <c r="B41" s="341" t="s">
        <v>1870</v>
      </c>
      <c r="C41" s="341" t="s">
        <v>1928</v>
      </c>
      <c r="D41" s="455">
        <v>18888</v>
      </c>
      <c r="E41" s="343">
        <v>44112</v>
      </c>
    </row>
    <row r="42" spans="1:5">
      <c r="A42" s="347">
        <v>4993501</v>
      </c>
      <c r="B42" s="341" t="s">
        <v>1870</v>
      </c>
      <c r="C42" s="341" t="s">
        <v>1891</v>
      </c>
      <c r="D42" s="455">
        <v>25888</v>
      </c>
      <c r="E42" s="343">
        <v>44097</v>
      </c>
    </row>
    <row r="43" spans="1:5">
      <c r="A43" s="347">
        <v>4994335</v>
      </c>
      <c r="B43" s="341" t="s">
        <v>1874</v>
      </c>
      <c r="C43" s="341" t="s">
        <v>1865</v>
      </c>
      <c r="D43" s="455">
        <v>15888</v>
      </c>
      <c r="E43" s="343">
        <v>44097</v>
      </c>
    </row>
    <row r="44" spans="1:5">
      <c r="A44" s="347">
        <v>4993304</v>
      </c>
      <c r="B44" s="341" t="s">
        <v>1870</v>
      </c>
      <c r="C44" s="341" t="s">
        <v>1892</v>
      </c>
      <c r="D44" s="455">
        <v>25888</v>
      </c>
      <c r="E44" s="343">
        <v>44055</v>
      </c>
    </row>
    <row r="45" spans="1:5">
      <c r="A45" s="347">
        <v>4993496</v>
      </c>
      <c r="B45" s="341" t="s">
        <v>1870</v>
      </c>
      <c r="C45" s="341" t="s">
        <v>1893</v>
      </c>
      <c r="D45" s="455">
        <v>27888</v>
      </c>
      <c r="E45" s="343">
        <v>44055</v>
      </c>
    </row>
    <row r="46" spans="1:5">
      <c r="A46" s="347">
        <v>4993790</v>
      </c>
      <c r="B46" s="341" t="s">
        <v>1870</v>
      </c>
      <c r="C46" s="341" t="s">
        <v>1894</v>
      </c>
      <c r="D46" s="455">
        <v>27888</v>
      </c>
      <c r="E46" s="343">
        <v>44055</v>
      </c>
    </row>
    <row r="47" spans="1:5">
      <c r="A47" s="347">
        <v>4994320</v>
      </c>
      <c r="B47" s="341" t="s">
        <v>1874</v>
      </c>
      <c r="C47" s="341" t="s">
        <v>1827</v>
      </c>
      <c r="D47" s="455">
        <v>12888</v>
      </c>
      <c r="E47" s="343">
        <v>44055</v>
      </c>
    </row>
    <row r="48" spans="1:5">
      <c r="A48" s="347">
        <v>4957089</v>
      </c>
      <c r="B48" s="341" t="s">
        <v>1895</v>
      </c>
      <c r="C48" s="341" t="s">
        <v>1896</v>
      </c>
      <c r="D48" s="455">
        <v>1588</v>
      </c>
      <c r="E48" s="343">
        <v>44055</v>
      </c>
    </row>
    <row r="49" spans="1:5">
      <c r="A49" s="347">
        <v>4995026</v>
      </c>
      <c r="B49" s="341" t="s">
        <v>1897</v>
      </c>
      <c r="C49" s="341" t="s">
        <v>1898</v>
      </c>
      <c r="D49" s="455">
        <v>5988</v>
      </c>
      <c r="E49" s="342">
        <v>44020</v>
      </c>
    </row>
    <row r="50" spans="1:5">
      <c r="A50" s="347">
        <v>4956615</v>
      </c>
      <c r="B50" s="341" t="s">
        <v>1883</v>
      </c>
      <c r="C50" s="341" t="s">
        <v>1899</v>
      </c>
      <c r="D50" s="455">
        <v>3488</v>
      </c>
      <c r="E50" s="342">
        <v>44020</v>
      </c>
    </row>
    <row r="51" spans="1:5">
      <c r="A51" s="347">
        <v>4957092</v>
      </c>
      <c r="B51" s="341" t="s">
        <v>1883</v>
      </c>
      <c r="C51" s="341" t="s">
        <v>1900</v>
      </c>
      <c r="D51" s="455">
        <v>5488</v>
      </c>
      <c r="E51" s="342">
        <v>44020</v>
      </c>
    </row>
    <row r="52" spans="1:5">
      <c r="A52" s="347">
        <v>4957093</v>
      </c>
      <c r="B52" s="341" t="s">
        <v>1883</v>
      </c>
      <c r="C52" s="341" t="s">
        <v>1901</v>
      </c>
      <c r="D52" s="455">
        <v>7588</v>
      </c>
      <c r="E52" s="342">
        <v>44020</v>
      </c>
    </row>
    <row r="53" spans="1:5">
      <c r="A53" s="347">
        <v>4998035</v>
      </c>
      <c r="B53" s="341" t="s">
        <v>1902</v>
      </c>
      <c r="C53" s="341" t="s">
        <v>1903</v>
      </c>
      <c r="D53" s="455">
        <v>888</v>
      </c>
      <c r="E53" s="342">
        <v>44020</v>
      </c>
    </row>
    <row r="54" spans="1:5">
      <c r="A54" s="347">
        <v>4998037</v>
      </c>
      <c r="B54" s="341" t="s">
        <v>1902</v>
      </c>
      <c r="C54" s="341" t="s">
        <v>1904</v>
      </c>
      <c r="D54" s="455">
        <v>988</v>
      </c>
      <c r="E54" s="342">
        <v>44020</v>
      </c>
    </row>
    <row r="55" spans="1:5">
      <c r="A55" s="347">
        <v>4998036</v>
      </c>
      <c r="B55" s="341" t="s">
        <v>1902</v>
      </c>
      <c r="C55" s="341" t="s">
        <v>1905</v>
      </c>
      <c r="D55" s="455">
        <v>888</v>
      </c>
      <c r="E55" s="342">
        <v>44020</v>
      </c>
    </row>
    <row r="56" spans="1:5">
      <c r="A56" s="347">
        <v>4993948</v>
      </c>
      <c r="B56" s="341" t="s">
        <v>1870</v>
      </c>
      <c r="C56" s="341" t="s">
        <v>2610</v>
      </c>
      <c r="D56" s="455">
        <v>24888</v>
      </c>
      <c r="E56" s="342">
        <v>43928</v>
      </c>
    </row>
    <row r="57" spans="1:5">
      <c r="A57" s="347">
        <v>4993949</v>
      </c>
      <c r="B57" s="341" t="s">
        <v>1870</v>
      </c>
      <c r="C57" s="341" t="s">
        <v>2611</v>
      </c>
      <c r="D57" s="455">
        <v>24888</v>
      </c>
      <c r="E57" s="342">
        <v>43928</v>
      </c>
    </row>
    <row r="58" spans="1:5">
      <c r="A58" s="347">
        <v>4993950</v>
      </c>
      <c r="B58" s="341" t="s">
        <v>1870</v>
      </c>
      <c r="C58" s="341" t="s">
        <v>2612</v>
      </c>
      <c r="D58" s="455">
        <v>24888</v>
      </c>
      <c r="E58" s="342">
        <v>43928</v>
      </c>
    </row>
    <row r="59" spans="1:5">
      <c r="A59" s="347">
        <v>4993951</v>
      </c>
      <c r="B59" s="341" t="s">
        <v>1870</v>
      </c>
      <c r="C59" s="341" t="s">
        <v>2613</v>
      </c>
      <c r="D59" s="455">
        <v>24888</v>
      </c>
      <c r="E59" s="342">
        <v>43928</v>
      </c>
    </row>
    <row r="60" spans="1:5">
      <c r="A60" s="347">
        <v>4993953</v>
      </c>
      <c r="B60" s="341" t="s">
        <v>1870</v>
      </c>
      <c r="C60" s="341" t="s">
        <v>2614</v>
      </c>
      <c r="D60" s="455">
        <v>24888</v>
      </c>
      <c r="E60" s="342">
        <v>43928</v>
      </c>
    </row>
    <row r="61" spans="1:5">
      <c r="A61" s="347">
        <v>4993954</v>
      </c>
      <c r="B61" s="341" t="s">
        <v>1870</v>
      </c>
      <c r="C61" s="341" t="s">
        <v>2615</v>
      </c>
      <c r="D61" s="455">
        <v>24888</v>
      </c>
      <c r="E61" s="342">
        <v>43928</v>
      </c>
    </row>
    <row r="62" spans="1:5">
      <c r="A62" s="347">
        <v>4993955</v>
      </c>
      <c r="B62" s="341" t="s">
        <v>1870</v>
      </c>
      <c r="C62" s="341" t="s">
        <v>2616</v>
      </c>
      <c r="D62" s="455">
        <v>24888</v>
      </c>
      <c r="E62" s="342">
        <v>43928</v>
      </c>
    </row>
    <row r="63" spans="1:5">
      <c r="A63" s="347">
        <v>4996040</v>
      </c>
      <c r="B63" s="341" t="s">
        <v>1906</v>
      </c>
      <c r="C63" s="341" t="s">
        <v>2617</v>
      </c>
      <c r="D63" s="455">
        <v>4288</v>
      </c>
      <c r="E63" s="342">
        <v>43924</v>
      </c>
    </row>
    <row r="64" spans="1:5">
      <c r="A64" s="347">
        <v>4996042</v>
      </c>
      <c r="B64" s="341" t="s">
        <v>1906</v>
      </c>
      <c r="C64" s="341" t="s">
        <v>2618</v>
      </c>
      <c r="D64" s="455">
        <v>4288</v>
      </c>
      <c r="E64" s="342">
        <v>43924</v>
      </c>
    </row>
    <row r="65" spans="1:5">
      <c r="A65" s="347">
        <v>4996041</v>
      </c>
      <c r="B65" s="341" t="s">
        <v>1906</v>
      </c>
      <c r="C65" s="341" t="s">
        <v>2619</v>
      </c>
      <c r="D65" s="455">
        <v>4288</v>
      </c>
      <c r="E65" s="342">
        <v>43924</v>
      </c>
    </row>
    <row r="66" spans="1:5">
      <c r="A66" s="347">
        <v>4996039</v>
      </c>
      <c r="B66" s="341" t="s">
        <v>1906</v>
      </c>
      <c r="C66" s="341" t="s">
        <v>2620</v>
      </c>
      <c r="D66" s="455">
        <v>4288</v>
      </c>
      <c r="E66" s="342">
        <v>43924</v>
      </c>
    </row>
    <row r="67" spans="1:5">
      <c r="A67" s="347">
        <v>4993964</v>
      </c>
      <c r="B67" s="341" t="s">
        <v>1870</v>
      </c>
      <c r="C67" s="341" t="s">
        <v>2621</v>
      </c>
      <c r="D67" s="455">
        <v>24088</v>
      </c>
      <c r="E67" s="342">
        <v>43901</v>
      </c>
    </row>
    <row r="68" spans="1:5">
      <c r="A68" s="347">
        <v>4993965</v>
      </c>
      <c r="B68" s="341" t="s">
        <v>1870</v>
      </c>
      <c r="C68" s="341" t="s">
        <v>2622</v>
      </c>
      <c r="D68" s="455">
        <v>24088</v>
      </c>
      <c r="E68" s="342">
        <v>43901</v>
      </c>
    </row>
    <row r="69" spans="1:5">
      <c r="A69" s="347">
        <v>4993967</v>
      </c>
      <c r="B69" s="341" t="s">
        <v>1870</v>
      </c>
      <c r="C69" s="341" t="s">
        <v>2623</v>
      </c>
      <c r="D69" s="455">
        <v>24088</v>
      </c>
      <c r="E69" s="342">
        <v>43901</v>
      </c>
    </row>
    <row r="70" spans="1:5">
      <c r="A70" s="347">
        <v>4993969</v>
      </c>
      <c r="B70" s="341" t="s">
        <v>1870</v>
      </c>
      <c r="C70" s="341" t="s">
        <v>2624</v>
      </c>
      <c r="D70" s="455">
        <v>24088</v>
      </c>
      <c r="E70" s="342">
        <v>43901</v>
      </c>
    </row>
    <row r="71" spans="1:5">
      <c r="A71" s="347">
        <v>4993970</v>
      </c>
      <c r="B71" s="341" t="s">
        <v>1870</v>
      </c>
      <c r="C71" s="341" t="s">
        <v>2625</v>
      </c>
      <c r="D71" s="455">
        <v>24088</v>
      </c>
      <c r="E71" s="342">
        <v>43901</v>
      </c>
    </row>
    <row r="72" spans="1:5">
      <c r="A72" s="347">
        <v>4993981</v>
      </c>
      <c r="B72" s="341" t="s">
        <v>1870</v>
      </c>
      <c r="C72" s="341" t="s">
        <v>1764</v>
      </c>
      <c r="D72" s="455">
        <v>24088</v>
      </c>
      <c r="E72" s="342">
        <v>43901</v>
      </c>
    </row>
    <row r="73" spans="1:5">
      <c r="A73" s="347">
        <v>4993983</v>
      </c>
      <c r="B73" s="341" t="s">
        <v>1870</v>
      </c>
      <c r="C73" s="341" t="s">
        <v>1707</v>
      </c>
      <c r="D73" s="455">
        <v>24088</v>
      </c>
      <c r="E73" s="342">
        <v>43901</v>
      </c>
    </row>
    <row r="74" spans="1:5">
      <c r="A74" s="347">
        <v>4993980</v>
      </c>
      <c r="B74" s="341" t="s">
        <v>1870</v>
      </c>
      <c r="C74" s="341" t="s">
        <v>1706</v>
      </c>
      <c r="D74" s="455">
        <v>24088</v>
      </c>
      <c r="E74" s="342">
        <v>43901</v>
      </c>
    </row>
    <row r="75" spans="1:5">
      <c r="A75" s="347">
        <v>4994338</v>
      </c>
      <c r="B75" s="341" t="s">
        <v>1874</v>
      </c>
      <c r="C75" s="341" t="s">
        <v>1620</v>
      </c>
      <c r="D75" s="455">
        <v>17988</v>
      </c>
      <c r="E75" s="342">
        <v>43881</v>
      </c>
    </row>
    <row r="76" spans="1:5">
      <c r="A76" s="347">
        <v>4994339</v>
      </c>
      <c r="B76" s="341" t="s">
        <v>1874</v>
      </c>
      <c r="C76" s="341" t="s">
        <v>1621</v>
      </c>
      <c r="D76" s="455">
        <v>19188</v>
      </c>
      <c r="E76" s="342">
        <v>43881</v>
      </c>
    </row>
    <row r="77" spans="1:5">
      <c r="A77" s="347">
        <v>4994340</v>
      </c>
      <c r="B77" s="341" t="s">
        <v>1874</v>
      </c>
      <c r="C77" s="341" t="s">
        <v>1622</v>
      </c>
      <c r="D77" s="455">
        <v>19188</v>
      </c>
      <c r="E77" s="342">
        <v>43881</v>
      </c>
    </row>
    <row r="78" spans="1:5">
      <c r="A78" s="347">
        <v>4994341</v>
      </c>
      <c r="B78" s="341" t="s">
        <v>1874</v>
      </c>
      <c r="C78" s="341" t="s">
        <v>1616</v>
      </c>
      <c r="D78" s="455">
        <v>17988</v>
      </c>
      <c r="E78" s="342">
        <v>43881</v>
      </c>
    </row>
    <row r="79" spans="1:5">
      <c r="A79" s="347">
        <v>4994342</v>
      </c>
      <c r="B79" s="341" t="s">
        <v>1874</v>
      </c>
      <c r="C79" s="341" t="s">
        <v>1615</v>
      </c>
      <c r="D79" s="455">
        <v>19188</v>
      </c>
      <c r="E79" s="342">
        <v>43881</v>
      </c>
    </row>
    <row r="80" spans="1:5">
      <c r="A80" s="347">
        <v>4994343</v>
      </c>
      <c r="B80" s="341" t="s">
        <v>1874</v>
      </c>
      <c r="C80" s="341" t="s">
        <v>1617</v>
      </c>
      <c r="D80" s="455">
        <v>19188</v>
      </c>
      <c r="E80" s="342">
        <v>43881</v>
      </c>
    </row>
    <row r="81" spans="1:5">
      <c r="A81" s="347">
        <v>4994336</v>
      </c>
      <c r="B81" s="341" t="s">
        <v>1874</v>
      </c>
      <c r="C81" s="341" t="s">
        <v>1588</v>
      </c>
      <c r="D81" s="455">
        <v>16888</v>
      </c>
      <c r="E81" s="342">
        <v>43876</v>
      </c>
    </row>
    <row r="82" spans="1:5">
      <c r="A82" s="347">
        <v>4994334</v>
      </c>
      <c r="B82" s="341" t="s">
        <v>1874</v>
      </c>
      <c r="C82" s="341" t="s">
        <v>1584</v>
      </c>
      <c r="D82" s="455">
        <v>14388</v>
      </c>
      <c r="E82" s="342">
        <v>43875</v>
      </c>
    </row>
    <row r="83" spans="1:5">
      <c r="A83" s="348">
        <v>4991209</v>
      </c>
      <c r="B83" s="349" t="s">
        <v>1870</v>
      </c>
      <c r="C83" s="349" t="s">
        <v>1646</v>
      </c>
      <c r="D83" s="455">
        <v>26388</v>
      </c>
      <c r="E83" s="342">
        <v>43871</v>
      </c>
    </row>
    <row r="84" spans="1:5">
      <c r="A84" s="348">
        <v>4991214</v>
      </c>
      <c r="B84" s="349" t="s">
        <v>1870</v>
      </c>
      <c r="C84" s="349" t="s">
        <v>1650</v>
      </c>
      <c r="D84" s="455">
        <v>26388</v>
      </c>
      <c r="E84" s="342">
        <v>43871</v>
      </c>
    </row>
    <row r="85" spans="1:5">
      <c r="A85" s="348">
        <v>4991213</v>
      </c>
      <c r="B85" s="349" t="s">
        <v>1870</v>
      </c>
      <c r="C85" s="349" t="s">
        <v>1649</v>
      </c>
      <c r="D85" s="455">
        <v>26388</v>
      </c>
      <c r="E85" s="342">
        <v>43871</v>
      </c>
    </row>
    <row r="86" spans="1:5">
      <c r="A86" s="348">
        <v>4991215</v>
      </c>
      <c r="B86" s="349" t="s">
        <v>1870</v>
      </c>
      <c r="C86" s="349" t="s">
        <v>1647</v>
      </c>
      <c r="D86" s="455">
        <v>26388</v>
      </c>
      <c r="E86" s="342">
        <v>43871</v>
      </c>
    </row>
    <row r="87" spans="1:5">
      <c r="A87" s="348">
        <v>4991216</v>
      </c>
      <c r="B87" s="349" t="s">
        <v>1870</v>
      </c>
      <c r="C87" s="349" t="s">
        <v>1648</v>
      </c>
      <c r="D87" s="455">
        <v>26388</v>
      </c>
      <c r="E87" s="342">
        <v>43871</v>
      </c>
    </row>
    <row r="88" spans="1:5">
      <c r="A88" s="348">
        <v>4991211</v>
      </c>
      <c r="B88" s="349" t="s">
        <v>1870</v>
      </c>
      <c r="C88" s="349" t="s">
        <v>1645</v>
      </c>
      <c r="D88" s="455">
        <v>26388</v>
      </c>
      <c r="E88" s="342">
        <v>43871</v>
      </c>
    </row>
    <row r="89" spans="1:5">
      <c r="A89" s="562">
        <v>4991212</v>
      </c>
      <c r="B89" s="565" t="s">
        <v>1870</v>
      </c>
      <c r="C89" s="565" t="s">
        <v>1651</v>
      </c>
      <c r="D89" s="455">
        <v>26388</v>
      </c>
      <c r="E89" s="350">
        <v>43871</v>
      </c>
    </row>
    <row r="90" spans="1:5">
      <c r="A90" s="560">
        <v>4991210</v>
      </c>
      <c r="B90" s="563" t="s">
        <v>1870</v>
      </c>
      <c r="C90" s="563" t="s">
        <v>1652</v>
      </c>
      <c r="D90" s="455">
        <v>26388</v>
      </c>
      <c r="E90" s="351">
        <v>43871</v>
      </c>
    </row>
    <row r="91" spans="1:5">
      <c r="A91" s="447">
        <v>4993458</v>
      </c>
      <c r="B91" s="449" t="s">
        <v>1870</v>
      </c>
      <c r="C91" s="449" t="s">
        <v>1656</v>
      </c>
      <c r="D91" s="455">
        <v>27388</v>
      </c>
      <c r="E91" s="345">
        <v>43871</v>
      </c>
    </row>
    <row r="92" spans="1:5">
      <c r="A92" s="445">
        <v>4993457</v>
      </c>
      <c r="B92" s="448" t="s">
        <v>1870</v>
      </c>
      <c r="C92" s="448" t="s">
        <v>1657</v>
      </c>
      <c r="D92" s="456">
        <v>27388</v>
      </c>
      <c r="E92" s="379">
        <v>43871</v>
      </c>
    </row>
    <row r="93" spans="1:5">
      <c r="A93" s="447">
        <v>4993455</v>
      </c>
      <c r="B93" s="449" t="s">
        <v>1870</v>
      </c>
      <c r="C93" s="449" t="s">
        <v>1658</v>
      </c>
      <c r="D93" s="455">
        <v>27388</v>
      </c>
      <c r="E93" s="345">
        <v>43871</v>
      </c>
    </row>
    <row r="94" spans="1:5">
      <c r="A94" s="447">
        <v>4993468</v>
      </c>
      <c r="B94" s="449" t="s">
        <v>1870</v>
      </c>
      <c r="C94" s="449" t="s">
        <v>1659</v>
      </c>
      <c r="D94" s="456">
        <v>27388</v>
      </c>
      <c r="E94" s="345">
        <v>43871</v>
      </c>
    </row>
    <row r="95" spans="1:5">
      <c r="A95" s="445">
        <v>4993456</v>
      </c>
      <c r="B95" s="448" t="s">
        <v>1870</v>
      </c>
      <c r="C95" s="451" t="s">
        <v>1660</v>
      </c>
      <c r="D95" s="455">
        <v>27388</v>
      </c>
      <c r="E95" s="380">
        <v>43871</v>
      </c>
    </row>
    <row r="96" spans="1:5">
      <c r="A96" s="445">
        <v>4993459</v>
      </c>
      <c r="B96" s="448" t="s">
        <v>1870</v>
      </c>
      <c r="C96" s="451" t="s">
        <v>1661</v>
      </c>
      <c r="D96" s="456">
        <v>27388</v>
      </c>
      <c r="E96" s="380">
        <v>43871</v>
      </c>
    </row>
    <row r="97" spans="1:5">
      <c r="A97" s="445">
        <v>4993469</v>
      </c>
      <c r="B97" s="448" t="s">
        <v>1870</v>
      </c>
      <c r="C97" s="451" t="s">
        <v>1662</v>
      </c>
      <c r="D97" s="455">
        <v>27388</v>
      </c>
      <c r="E97" s="380">
        <v>43871</v>
      </c>
    </row>
    <row r="98" spans="1:5">
      <c r="A98" s="445">
        <v>4993470</v>
      </c>
      <c r="B98" s="448" t="s">
        <v>1870</v>
      </c>
      <c r="C98" s="451" t="s">
        <v>1663</v>
      </c>
      <c r="D98" s="456">
        <v>27388</v>
      </c>
      <c r="E98" s="380">
        <v>43871</v>
      </c>
    </row>
    <row r="99" spans="1:5">
      <c r="A99" s="353">
        <v>4999030</v>
      </c>
      <c r="B99" s="353" t="s">
        <v>1907</v>
      </c>
      <c r="C99" s="452" t="s">
        <v>1628</v>
      </c>
      <c r="D99" s="456">
        <v>11988</v>
      </c>
      <c r="E99" s="380">
        <v>43871</v>
      </c>
    </row>
    <row r="100" spans="1:5">
      <c r="A100" s="353">
        <v>4999033</v>
      </c>
      <c r="B100" s="353" t="s">
        <v>1907</v>
      </c>
      <c r="C100" s="452" t="s">
        <v>1631</v>
      </c>
      <c r="D100" s="456">
        <v>13188</v>
      </c>
      <c r="E100" s="380">
        <v>43871</v>
      </c>
    </row>
    <row r="101" spans="1:5">
      <c r="A101" s="353">
        <v>4999008</v>
      </c>
      <c r="B101" s="353" t="s">
        <v>1907</v>
      </c>
      <c r="C101" s="452" t="s">
        <v>1672</v>
      </c>
      <c r="D101" s="456">
        <v>3488</v>
      </c>
      <c r="E101" s="380">
        <v>43871</v>
      </c>
    </row>
    <row r="102" spans="1:5">
      <c r="A102" s="353">
        <v>4999009</v>
      </c>
      <c r="B102" s="353" t="s">
        <v>1907</v>
      </c>
      <c r="C102" s="353" t="s">
        <v>1673</v>
      </c>
      <c r="D102" s="456">
        <v>3888</v>
      </c>
      <c r="E102" s="380">
        <v>43871</v>
      </c>
    </row>
    <row r="103" spans="1:5">
      <c r="A103" s="554">
        <v>4993935</v>
      </c>
      <c r="B103" s="557" t="s">
        <v>1870</v>
      </c>
      <c r="C103" s="557" t="s">
        <v>1606</v>
      </c>
      <c r="D103" s="457">
        <v>35088</v>
      </c>
      <c r="E103" s="442">
        <v>43867</v>
      </c>
    </row>
    <row r="104" spans="1:5">
      <c r="A104" s="554">
        <v>4993938</v>
      </c>
      <c r="B104" s="557" t="s">
        <v>1870</v>
      </c>
      <c r="C104" s="557" t="s">
        <v>1605</v>
      </c>
      <c r="D104" s="457">
        <v>35088</v>
      </c>
      <c r="E104" s="442">
        <v>43867</v>
      </c>
    </row>
    <row r="105" spans="1:5">
      <c r="A105" s="554">
        <v>4993902</v>
      </c>
      <c r="B105" s="557" t="s">
        <v>1870</v>
      </c>
      <c r="C105" s="557" t="s">
        <v>1602</v>
      </c>
      <c r="D105" s="457">
        <v>24088</v>
      </c>
      <c r="E105" s="442">
        <v>43867</v>
      </c>
    </row>
    <row r="106" spans="1:5">
      <c r="A106" s="554">
        <v>4993869</v>
      </c>
      <c r="B106" s="557" t="s">
        <v>1870</v>
      </c>
      <c r="C106" s="557" t="s">
        <v>2626</v>
      </c>
      <c r="D106" s="457">
        <v>24088</v>
      </c>
      <c r="E106" s="442">
        <v>43867</v>
      </c>
    </row>
    <row r="107" spans="1:5">
      <c r="A107" s="554">
        <v>4993870</v>
      </c>
      <c r="B107" s="557" t="s">
        <v>1870</v>
      </c>
      <c r="C107" s="557" t="s">
        <v>2627</v>
      </c>
      <c r="D107" s="457">
        <v>24088</v>
      </c>
      <c r="E107" s="442">
        <v>43867</v>
      </c>
    </row>
    <row r="108" spans="1:5">
      <c r="A108" s="441">
        <v>4993901</v>
      </c>
      <c r="B108" s="441" t="s">
        <v>1870</v>
      </c>
      <c r="C108" s="441" t="s">
        <v>1683</v>
      </c>
      <c r="D108" s="457">
        <v>24088</v>
      </c>
      <c r="E108" s="442">
        <v>43867</v>
      </c>
    </row>
    <row r="109" spans="1:5">
      <c r="A109" s="441">
        <v>4993900</v>
      </c>
      <c r="B109" s="441" t="s">
        <v>1870</v>
      </c>
      <c r="C109" s="441" t="s">
        <v>1684</v>
      </c>
      <c r="D109" s="457">
        <v>24088</v>
      </c>
      <c r="E109" s="442">
        <v>43867</v>
      </c>
    </row>
    <row r="110" spans="1:5">
      <c r="A110" s="441">
        <v>4993906</v>
      </c>
      <c r="B110" s="441" t="s">
        <v>1870</v>
      </c>
      <c r="C110" s="441" t="s">
        <v>1685</v>
      </c>
      <c r="D110" s="457">
        <v>24088</v>
      </c>
      <c r="E110" s="442">
        <v>43867</v>
      </c>
    </row>
    <row r="111" spans="1:5">
      <c r="A111" s="441">
        <v>4993933</v>
      </c>
      <c r="B111" s="441" t="s">
        <v>1870</v>
      </c>
      <c r="C111" s="441" t="s">
        <v>1691</v>
      </c>
      <c r="D111" s="457">
        <v>35088</v>
      </c>
      <c r="E111" s="442">
        <v>43867</v>
      </c>
    </row>
    <row r="112" spans="1:5">
      <c r="A112" s="441">
        <v>4993937</v>
      </c>
      <c r="B112" s="441" t="s">
        <v>1870</v>
      </c>
      <c r="C112" s="441" t="s">
        <v>1692</v>
      </c>
      <c r="D112" s="457">
        <v>35088</v>
      </c>
      <c r="E112" s="442">
        <v>43867</v>
      </c>
    </row>
    <row r="113" spans="1:11">
      <c r="A113" s="441">
        <v>4993934</v>
      </c>
      <c r="B113" s="441" t="s">
        <v>1870</v>
      </c>
      <c r="C113" s="441" t="s">
        <v>1693</v>
      </c>
      <c r="D113" s="457">
        <v>35088</v>
      </c>
      <c r="E113" s="442">
        <v>43867</v>
      </c>
    </row>
    <row r="114" spans="1:11">
      <c r="A114" s="441">
        <v>4993932</v>
      </c>
      <c r="B114" s="441" t="s">
        <v>1870</v>
      </c>
      <c r="C114" s="441" t="s">
        <v>1694</v>
      </c>
      <c r="D114" s="457">
        <v>35088</v>
      </c>
      <c r="E114" s="442">
        <v>43867</v>
      </c>
    </row>
    <row r="115" spans="1:11">
      <c r="A115" s="441">
        <v>4993939</v>
      </c>
      <c r="B115" s="441" t="s">
        <v>1870</v>
      </c>
      <c r="C115" s="441" t="s">
        <v>1695</v>
      </c>
      <c r="D115" s="457">
        <v>35088</v>
      </c>
      <c r="E115" s="442">
        <v>43867</v>
      </c>
    </row>
    <row r="116" spans="1:11">
      <c r="A116" s="441">
        <v>4993875</v>
      </c>
      <c r="B116" s="441" t="s">
        <v>1870</v>
      </c>
      <c r="C116" s="441" t="s">
        <v>2628</v>
      </c>
      <c r="D116" s="457">
        <v>24088</v>
      </c>
      <c r="E116" s="442">
        <v>43867</v>
      </c>
    </row>
    <row r="117" spans="1:11">
      <c r="A117" s="441">
        <v>4993873</v>
      </c>
      <c r="B117" s="441" t="s">
        <v>1870</v>
      </c>
      <c r="C117" s="441" t="s">
        <v>2629</v>
      </c>
      <c r="D117" s="457">
        <v>24088</v>
      </c>
      <c r="E117" s="442">
        <v>43867</v>
      </c>
    </row>
    <row r="118" spans="1:11">
      <c r="A118" s="441">
        <v>4956722</v>
      </c>
      <c r="B118" s="441" t="s">
        <v>2719</v>
      </c>
      <c r="C118" s="441" t="s">
        <v>2720</v>
      </c>
      <c r="D118" s="457">
        <v>1888</v>
      </c>
      <c r="E118" s="442">
        <v>44313</v>
      </c>
    </row>
    <row r="119" spans="1:11">
      <c r="A119" s="441">
        <v>4956723</v>
      </c>
      <c r="B119" s="441" t="s">
        <v>2719</v>
      </c>
      <c r="C119" s="441" t="s">
        <v>2721</v>
      </c>
      <c r="D119" s="457">
        <v>1888</v>
      </c>
      <c r="E119" s="442">
        <v>44313</v>
      </c>
    </row>
    <row r="120" spans="1:11">
      <c r="A120" s="441">
        <v>4956724</v>
      </c>
      <c r="B120" s="441" t="s">
        <v>2719</v>
      </c>
      <c r="C120" s="441" t="s">
        <v>2722</v>
      </c>
      <c r="D120" s="457">
        <v>1888</v>
      </c>
      <c r="E120" s="442">
        <v>44313</v>
      </c>
    </row>
    <row r="121" spans="1:11" ht="25.5">
      <c r="A121" s="441">
        <v>4956725</v>
      </c>
      <c r="B121" s="441" t="s">
        <v>2723</v>
      </c>
      <c r="C121" s="441" t="s">
        <v>2955</v>
      </c>
      <c r="D121" s="457">
        <v>6988</v>
      </c>
      <c r="E121" s="442">
        <v>44313</v>
      </c>
    </row>
    <row r="122" spans="1:11" ht="25.5">
      <c r="A122" s="441">
        <v>4956726</v>
      </c>
      <c r="B122" s="441" t="s">
        <v>2723</v>
      </c>
      <c r="C122" s="441" t="s">
        <v>2956</v>
      </c>
      <c r="D122" s="457">
        <v>6988</v>
      </c>
      <c r="E122" s="442">
        <v>44313</v>
      </c>
    </row>
    <row r="123" spans="1:11" ht="25.5">
      <c r="A123" s="441">
        <v>4956727</v>
      </c>
      <c r="B123" s="441" t="s">
        <v>2723</v>
      </c>
      <c r="C123" s="441" t="s">
        <v>2957</v>
      </c>
      <c r="D123" s="457">
        <v>6988</v>
      </c>
      <c r="E123" s="442">
        <v>44313</v>
      </c>
    </row>
    <row r="124" spans="1:11">
      <c r="A124" s="648">
        <v>4995061</v>
      </c>
      <c r="B124" s="572" t="s">
        <v>2818</v>
      </c>
      <c r="C124" s="649" t="s">
        <v>2819</v>
      </c>
      <c r="D124" s="647" t="s">
        <v>2817</v>
      </c>
      <c r="E124" s="646">
        <v>44376</v>
      </c>
    </row>
    <row r="125" spans="1:11">
      <c r="A125" s="648">
        <v>4993804</v>
      </c>
      <c r="B125" s="441" t="s">
        <v>1870</v>
      </c>
      <c r="C125" s="649" t="s">
        <v>2805</v>
      </c>
      <c r="D125" s="647" t="s">
        <v>2820</v>
      </c>
      <c r="E125" s="646">
        <v>44379</v>
      </c>
    </row>
    <row r="126" spans="1:11">
      <c r="A126" s="648">
        <v>4993803</v>
      </c>
      <c r="B126" s="441" t="s">
        <v>1870</v>
      </c>
      <c r="C126" s="649" t="s">
        <v>2806</v>
      </c>
      <c r="D126" s="647" t="s">
        <v>2820</v>
      </c>
      <c r="E126" s="646"/>
    </row>
    <row r="127" spans="1:11">
      <c r="A127" s="648">
        <v>4993805</v>
      </c>
      <c r="B127" s="441" t="s">
        <v>1870</v>
      </c>
      <c r="C127" s="649" t="s">
        <v>2807</v>
      </c>
      <c r="D127" s="647" t="s">
        <v>2820</v>
      </c>
      <c r="E127" s="646">
        <v>44379</v>
      </c>
      <c r="G127" s="346"/>
      <c r="I127" s="654"/>
      <c r="J127" s="458"/>
      <c r="K127" s="346"/>
    </row>
    <row r="128" spans="1:11">
      <c r="A128" s="663">
        <v>4993493</v>
      </c>
      <c r="B128" s="441" t="s">
        <v>1870</v>
      </c>
      <c r="C128" s="649" t="s">
        <v>2833</v>
      </c>
      <c r="D128" s="647" t="s">
        <v>2830</v>
      </c>
      <c r="E128" s="646">
        <v>44379</v>
      </c>
    </row>
    <row r="129" spans="1:5">
      <c r="A129" s="663">
        <v>4993807</v>
      </c>
      <c r="B129" s="441" t="s">
        <v>1870</v>
      </c>
      <c r="C129" s="649" t="s">
        <v>2834</v>
      </c>
      <c r="D129" s="647" t="s">
        <v>2830</v>
      </c>
      <c r="E129" s="646">
        <v>44379</v>
      </c>
    </row>
    <row r="130" spans="1:5">
      <c r="A130" s="663">
        <v>4993808</v>
      </c>
      <c r="B130" s="441" t="s">
        <v>1870</v>
      </c>
      <c r="C130" s="649" t="s">
        <v>2835</v>
      </c>
      <c r="D130" s="647" t="s">
        <v>2830</v>
      </c>
      <c r="E130" s="646">
        <v>44379</v>
      </c>
    </row>
    <row r="131" spans="1:5">
      <c r="A131" s="648">
        <v>4995062</v>
      </c>
      <c r="B131" s="572" t="s">
        <v>2818</v>
      </c>
      <c r="C131" s="649" t="s">
        <v>2852</v>
      </c>
      <c r="D131" s="647">
        <v>26888</v>
      </c>
      <c r="E131" s="646">
        <v>44419</v>
      </c>
    </row>
    <row r="132" spans="1:5">
      <c r="A132" s="648">
        <v>4995063</v>
      </c>
      <c r="B132" s="572" t="s">
        <v>2818</v>
      </c>
      <c r="C132" s="649" t="s">
        <v>2853</v>
      </c>
      <c r="D132" s="647">
        <v>33888</v>
      </c>
      <c r="E132" s="646">
        <v>44419</v>
      </c>
    </row>
    <row r="133" spans="1:5" ht="25.5">
      <c r="A133" s="648">
        <v>4956715</v>
      </c>
      <c r="B133" s="441" t="s">
        <v>2723</v>
      </c>
      <c r="C133" s="441" t="s">
        <v>2901</v>
      </c>
      <c r="D133" s="457">
        <v>6988</v>
      </c>
      <c r="E133" s="646">
        <v>44419</v>
      </c>
    </row>
    <row r="134" spans="1:5">
      <c r="A134" s="648">
        <v>4996043</v>
      </c>
      <c r="B134" s="341" t="s">
        <v>1906</v>
      </c>
      <c r="C134" s="341" t="s">
        <v>2854</v>
      </c>
      <c r="D134" s="455">
        <v>4288</v>
      </c>
      <c r="E134" s="646">
        <v>44419</v>
      </c>
    </row>
    <row r="135" spans="1:5">
      <c r="A135" s="648">
        <v>4993909</v>
      </c>
      <c r="B135" s="441" t="s">
        <v>2867</v>
      </c>
      <c r="C135" s="685" t="s">
        <v>2868</v>
      </c>
      <c r="D135" s="455">
        <v>28588</v>
      </c>
      <c r="E135" s="686">
        <v>44425</v>
      </c>
    </row>
    <row r="136" spans="1:5">
      <c r="A136" s="648">
        <v>4993914</v>
      </c>
      <c r="B136" s="441" t="s">
        <v>2867</v>
      </c>
      <c r="C136" s="685" t="s">
        <v>2869</v>
      </c>
      <c r="D136" s="455">
        <v>28588</v>
      </c>
      <c r="E136" s="686">
        <v>44425</v>
      </c>
    </row>
    <row r="137" spans="1:5">
      <c r="A137" s="648">
        <v>4993912</v>
      </c>
      <c r="B137" s="441" t="s">
        <v>2867</v>
      </c>
      <c r="C137" s="685" t="s">
        <v>2870</v>
      </c>
      <c r="D137" s="455">
        <v>28588</v>
      </c>
      <c r="E137" s="686">
        <v>44425</v>
      </c>
    </row>
    <row r="138" spans="1:5">
      <c r="A138" s="648">
        <v>4993908</v>
      </c>
      <c r="B138" s="441" t="s">
        <v>2867</v>
      </c>
      <c r="C138" s="685" t="s">
        <v>2871</v>
      </c>
      <c r="D138" s="455">
        <v>28588</v>
      </c>
      <c r="E138" s="686">
        <v>44425</v>
      </c>
    </row>
    <row r="139" spans="1:5">
      <c r="A139" s="648">
        <v>4993915</v>
      </c>
      <c r="B139" s="441" t="s">
        <v>2867</v>
      </c>
      <c r="C139" s="685" t="s">
        <v>2872</v>
      </c>
      <c r="D139" s="455">
        <v>28588</v>
      </c>
      <c r="E139" s="686">
        <v>44425</v>
      </c>
    </row>
    <row r="140" spans="1:5" ht="25.5">
      <c r="A140" s="648">
        <v>4956686</v>
      </c>
      <c r="B140" s="441" t="s">
        <v>2723</v>
      </c>
      <c r="C140" s="685" t="s">
        <v>2960</v>
      </c>
      <c r="D140" s="455">
        <v>6988</v>
      </c>
      <c r="E140" s="686">
        <v>44445</v>
      </c>
    </row>
    <row r="141" spans="1:5">
      <c r="A141" s="648">
        <v>4956655</v>
      </c>
      <c r="B141" s="441" t="s">
        <v>2879</v>
      </c>
      <c r="C141" s="685" t="s">
        <v>2880</v>
      </c>
      <c r="D141" s="455">
        <v>2888</v>
      </c>
      <c r="E141" s="686">
        <v>44445</v>
      </c>
    </row>
    <row r="142" spans="1:5">
      <c r="A142" s="648">
        <v>4993911</v>
      </c>
      <c r="B142" s="441" t="s">
        <v>2867</v>
      </c>
      <c r="C142" s="685" t="s">
        <v>2902</v>
      </c>
      <c r="D142" s="455">
        <v>28588</v>
      </c>
      <c r="E142" s="686">
        <v>44459</v>
      </c>
    </row>
    <row r="143" spans="1:5">
      <c r="A143" s="714">
        <v>4993521</v>
      </c>
      <c r="B143" s="715" t="s">
        <v>2867</v>
      </c>
      <c r="C143" s="715" t="s">
        <v>2938</v>
      </c>
      <c r="D143" s="716">
        <v>21888</v>
      </c>
      <c r="E143" s="717">
        <v>44463</v>
      </c>
    </row>
    <row r="144" spans="1:5">
      <c r="A144" s="714">
        <v>4993522</v>
      </c>
      <c r="B144" s="715" t="s">
        <v>2867</v>
      </c>
      <c r="C144" s="715" t="s">
        <v>2911</v>
      </c>
      <c r="D144" s="716">
        <v>21888</v>
      </c>
      <c r="E144" s="717">
        <v>44463</v>
      </c>
    </row>
    <row r="145" spans="1:5">
      <c r="A145" s="714">
        <v>4993527</v>
      </c>
      <c r="B145" s="715" t="s">
        <v>2867</v>
      </c>
      <c r="C145" s="715" t="s">
        <v>2939</v>
      </c>
      <c r="D145" s="716">
        <v>21888</v>
      </c>
      <c r="E145" s="717">
        <v>44463</v>
      </c>
    </row>
    <row r="146" spans="1:5">
      <c r="A146" s="724">
        <v>4994349</v>
      </c>
      <c r="B146" s="725" t="s">
        <v>1874</v>
      </c>
      <c r="C146" s="725" t="s">
        <v>2947</v>
      </c>
      <c r="D146" s="726">
        <v>21888</v>
      </c>
      <c r="E146" s="727">
        <v>44476</v>
      </c>
    </row>
    <row r="147" spans="1:5">
      <c r="A147" s="724">
        <v>4994362</v>
      </c>
      <c r="B147" s="725" t="s">
        <v>1874</v>
      </c>
      <c r="C147" s="725" t="s">
        <v>2940</v>
      </c>
      <c r="D147" s="726">
        <v>24088</v>
      </c>
      <c r="E147" s="727">
        <v>44476</v>
      </c>
    </row>
    <row r="148" spans="1:5" ht="25.5">
      <c r="A148" s="441">
        <v>4956687</v>
      </c>
      <c r="B148" s="441" t="s">
        <v>2723</v>
      </c>
      <c r="C148" s="441" t="s">
        <v>2958</v>
      </c>
      <c r="D148" s="457">
        <v>6988</v>
      </c>
      <c r="E148" s="442">
        <v>44476</v>
      </c>
    </row>
    <row r="149" spans="1:5" ht="25.5">
      <c r="A149" s="441">
        <v>4956716</v>
      </c>
      <c r="B149" s="441" t="s">
        <v>2723</v>
      </c>
      <c r="C149" s="441" t="s">
        <v>2959</v>
      </c>
      <c r="D149" s="457">
        <v>6988</v>
      </c>
      <c r="E149" s="442">
        <v>44476</v>
      </c>
    </row>
    <row r="150" spans="1:5">
      <c r="A150" s="441">
        <v>4993898</v>
      </c>
      <c r="B150" s="751" t="s">
        <v>2867</v>
      </c>
      <c r="C150" s="737" t="s">
        <v>2970</v>
      </c>
      <c r="D150" s="747">
        <v>27888</v>
      </c>
      <c r="E150" s="753">
        <v>44494</v>
      </c>
    </row>
    <row r="151" spans="1:5">
      <c r="A151" s="441">
        <v>4993897</v>
      </c>
      <c r="B151" s="751" t="s">
        <v>2867</v>
      </c>
      <c r="C151" s="737" t="s">
        <v>2971</v>
      </c>
      <c r="D151" s="747">
        <v>27888</v>
      </c>
      <c r="E151" s="753">
        <v>44494</v>
      </c>
    </row>
    <row r="152" spans="1:5">
      <c r="A152" s="441">
        <v>4993887</v>
      </c>
      <c r="B152" s="751" t="s">
        <v>2867</v>
      </c>
      <c r="C152" s="737" t="s">
        <v>2964</v>
      </c>
      <c r="D152" s="752">
        <v>26888</v>
      </c>
      <c r="E152" s="753">
        <v>44494</v>
      </c>
    </row>
    <row r="153" spans="1:5">
      <c r="A153" s="441">
        <v>4993890</v>
      </c>
      <c r="B153" s="751" t="s">
        <v>2867</v>
      </c>
      <c r="C153" s="755" t="s">
        <v>2965</v>
      </c>
      <c r="D153" s="752">
        <v>26888</v>
      </c>
      <c r="E153" s="753">
        <v>44494</v>
      </c>
    </row>
    <row r="154" spans="1:5">
      <c r="A154" s="441">
        <v>4993884</v>
      </c>
      <c r="B154" s="751" t="s">
        <v>2867</v>
      </c>
      <c r="C154" s="755" t="s">
        <v>2991</v>
      </c>
      <c r="D154" s="752">
        <v>26888</v>
      </c>
      <c r="E154" s="753">
        <v>44494</v>
      </c>
    </row>
    <row r="155" spans="1:5">
      <c r="A155" s="441">
        <v>4993885</v>
      </c>
      <c r="B155" s="751" t="s">
        <v>2867</v>
      </c>
      <c r="C155" s="755" t="s">
        <v>2985</v>
      </c>
      <c r="D155" s="752">
        <v>26888</v>
      </c>
      <c r="E155" s="753">
        <v>44494</v>
      </c>
    </row>
    <row r="156" spans="1:5">
      <c r="A156" s="441">
        <v>4993886</v>
      </c>
      <c r="B156" s="751" t="s">
        <v>2867</v>
      </c>
      <c r="C156" s="755" t="s">
        <v>2986</v>
      </c>
      <c r="D156" s="752">
        <v>26888</v>
      </c>
      <c r="E156" s="753">
        <v>44494</v>
      </c>
    </row>
    <row r="157" spans="1:5">
      <c r="A157" s="441">
        <v>4993888</v>
      </c>
      <c r="B157" s="751" t="s">
        <v>2867</v>
      </c>
      <c r="C157" s="755" t="s">
        <v>2987</v>
      </c>
      <c r="D157" s="752">
        <v>26888</v>
      </c>
      <c r="E157" s="753">
        <v>44494</v>
      </c>
    </row>
    <row r="158" spans="1:5">
      <c r="A158" s="441">
        <v>4993889</v>
      </c>
      <c r="B158" s="751" t="s">
        <v>2867</v>
      </c>
      <c r="C158" s="755" t="s">
        <v>2988</v>
      </c>
      <c r="D158" s="752">
        <v>26888</v>
      </c>
      <c r="E158" s="753">
        <v>44494</v>
      </c>
    </row>
    <row r="159" spans="1:5">
      <c r="A159" s="441">
        <v>4993891</v>
      </c>
      <c r="B159" s="751" t="s">
        <v>2867</v>
      </c>
      <c r="C159" s="755" t="s">
        <v>2989</v>
      </c>
      <c r="D159" s="752">
        <v>26888</v>
      </c>
      <c r="E159" s="753">
        <v>44494</v>
      </c>
    </row>
    <row r="160" spans="1:5">
      <c r="A160" s="441">
        <v>4993561</v>
      </c>
      <c r="B160" s="751" t="s">
        <v>2867</v>
      </c>
      <c r="C160" s="755" t="s">
        <v>2990</v>
      </c>
      <c r="D160" s="752">
        <v>26888</v>
      </c>
      <c r="E160" s="753">
        <v>44494</v>
      </c>
    </row>
    <row r="161" spans="1:5">
      <c r="A161" s="441">
        <v>4999060</v>
      </c>
      <c r="B161" s="751" t="s">
        <v>2640</v>
      </c>
      <c r="C161" s="755" t="s">
        <v>2974</v>
      </c>
      <c r="D161" s="754">
        <v>5988</v>
      </c>
      <c r="E161" s="753">
        <v>44494</v>
      </c>
    </row>
    <row r="162" spans="1:5">
      <c r="A162" s="441">
        <v>4994305</v>
      </c>
      <c r="B162" s="751" t="s">
        <v>1874</v>
      </c>
      <c r="C162" s="755" t="s">
        <v>3003</v>
      </c>
      <c r="D162" s="754">
        <v>28888</v>
      </c>
      <c r="E162" s="753">
        <v>44507</v>
      </c>
    </row>
    <row r="163" spans="1:5">
      <c r="A163" s="441">
        <v>4994331</v>
      </c>
      <c r="B163" s="751" t="s">
        <v>1874</v>
      </c>
      <c r="C163" s="755" t="s">
        <v>3004</v>
      </c>
      <c r="D163" s="754">
        <v>28888</v>
      </c>
      <c r="E163" s="753">
        <v>44507</v>
      </c>
    </row>
    <row r="164" spans="1:5">
      <c r="A164" s="441">
        <v>4994332</v>
      </c>
      <c r="B164" s="751" t="s">
        <v>1874</v>
      </c>
      <c r="C164" s="755" t="s">
        <v>3005</v>
      </c>
      <c r="D164" s="754">
        <v>27888</v>
      </c>
      <c r="E164" s="753">
        <v>44507</v>
      </c>
    </row>
    <row r="165" spans="1:5">
      <c r="A165" s="441">
        <v>4994333</v>
      </c>
      <c r="B165" s="751" t="s">
        <v>1874</v>
      </c>
      <c r="C165" s="755" t="s">
        <v>3006</v>
      </c>
      <c r="D165" s="754">
        <v>27888</v>
      </c>
      <c r="E165" s="753">
        <v>44507</v>
      </c>
    </row>
    <row r="166" spans="1:5">
      <c r="A166" s="751">
        <v>4997032</v>
      </c>
      <c r="B166" s="751" t="s">
        <v>2867</v>
      </c>
      <c r="C166" s="772" t="s">
        <v>3023</v>
      </c>
      <c r="D166" s="754">
        <v>48188</v>
      </c>
      <c r="E166" s="753">
        <v>44530</v>
      </c>
    </row>
    <row r="167" spans="1:5">
      <c r="A167" s="751">
        <v>4997033</v>
      </c>
      <c r="B167" s="751" t="s">
        <v>2867</v>
      </c>
      <c r="C167" s="772" t="s">
        <v>3024</v>
      </c>
      <c r="D167" s="754">
        <v>48188</v>
      </c>
      <c r="E167" s="753">
        <v>44530</v>
      </c>
    </row>
    <row r="168" spans="1:5">
      <c r="A168" s="751">
        <v>4997026</v>
      </c>
      <c r="B168" s="751" t="s">
        <v>2867</v>
      </c>
      <c r="C168" s="765" t="s">
        <v>3044</v>
      </c>
      <c r="D168" s="754">
        <v>78888</v>
      </c>
      <c r="E168" s="753">
        <v>44536</v>
      </c>
    </row>
    <row r="169" spans="1:5">
      <c r="A169" s="751">
        <v>4997027</v>
      </c>
      <c r="B169" s="751" t="s">
        <v>2867</v>
      </c>
      <c r="C169" s="765" t="s">
        <v>3045</v>
      </c>
      <c r="D169" s="754">
        <v>78888</v>
      </c>
      <c r="E169" s="753">
        <v>44536</v>
      </c>
    </row>
    <row r="170" spans="1:5">
      <c r="A170" s="751">
        <v>4997024</v>
      </c>
      <c r="B170" s="751" t="s">
        <v>2867</v>
      </c>
      <c r="C170" s="765" t="s">
        <v>3046</v>
      </c>
      <c r="D170" s="754">
        <v>78888</v>
      </c>
      <c r="E170" s="753">
        <v>44536</v>
      </c>
    </row>
    <row r="171" spans="1:5">
      <c r="A171" s="751">
        <v>4997025</v>
      </c>
      <c r="B171" s="751" t="s">
        <v>2867</v>
      </c>
      <c r="C171" s="765" t="s">
        <v>3047</v>
      </c>
      <c r="D171" s="754">
        <v>78888</v>
      </c>
      <c r="E171" s="753">
        <v>44536</v>
      </c>
    </row>
    <row r="172" spans="1:5">
      <c r="A172" s="751">
        <v>4999042</v>
      </c>
      <c r="B172" s="751" t="s">
        <v>3048</v>
      </c>
      <c r="C172" s="765" t="s">
        <v>3035</v>
      </c>
      <c r="D172" s="754">
        <v>33888</v>
      </c>
      <c r="E172" s="753">
        <v>44536</v>
      </c>
    </row>
    <row r="173" spans="1:5">
      <c r="A173" s="751">
        <v>4999043</v>
      </c>
      <c r="B173" s="751" t="s">
        <v>3048</v>
      </c>
      <c r="C173" s="765" t="s">
        <v>3038</v>
      </c>
      <c r="D173" s="754">
        <v>33888</v>
      </c>
      <c r="E173" s="753">
        <v>44536</v>
      </c>
    </row>
    <row r="174" spans="1:5">
      <c r="A174" s="751">
        <v>4999040</v>
      </c>
      <c r="B174" s="751" t="s">
        <v>3048</v>
      </c>
      <c r="C174" s="765" t="s">
        <v>3040</v>
      </c>
      <c r="D174" s="754">
        <v>34888</v>
      </c>
      <c r="E174" s="753">
        <v>44536</v>
      </c>
    </row>
    <row r="175" spans="1:5">
      <c r="A175" s="751">
        <v>4999041</v>
      </c>
      <c r="B175" s="751" t="s">
        <v>3048</v>
      </c>
      <c r="C175" s="765" t="s">
        <v>3042</v>
      </c>
      <c r="D175" s="754">
        <v>34888</v>
      </c>
      <c r="E175" s="753">
        <v>44536</v>
      </c>
    </row>
    <row r="176" spans="1:5">
      <c r="A176" s="751">
        <v>4999045</v>
      </c>
      <c r="B176" s="751" t="s">
        <v>3049</v>
      </c>
      <c r="C176" s="765" t="s">
        <v>3051</v>
      </c>
      <c r="D176" s="754">
        <v>12888</v>
      </c>
      <c r="E176" s="753">
        <v>44536</v>
      </c>
    </row>
    <row r="177" spans="1:5">
      <c r="A177" s="751">
        <v>4999046</v>
      </c>
      <c r="B177" s="751" t="s">
        <v>3050</v>
      </c>
      <c r="C177" s="765" t="s">
        <v>3052</v>
      </c>
      <c r="D177" s="754">
        <v>9888</v>
      </c>
      <c r="E177" s="753">
        <v>44536</v>
      </c>
    </row>
    <row r="178" spans="1:5">
      <c r="A178" s="751">
        <v>4997058</v>
      </c>
      <c r="B178" s="751" t="s">
        <v>2867</v>
      </c>
      <c r="C178" s="765" t="s">
        <v>3067</v>
      </c>
      <c r="D178" s="754">
        <v>27888</v>
      </c>
      <c r="E178" s="753">
        <v>44537</v>
      </c>
    </row>
    <row r="179" spans="1:5">
      <c r="A179" s="751">
        <v>4997056</v>
      </c>
      <c r="B179" s="751" t="s">
        <v>2867</v>
      </c>
      <c r="C179" s="765" t="s">
        <v>3066</v>
      </c>
      <c r="D179" s="754">
        <v>25888</v>
      </c>
      <c r="E179" s="753">
        <v>44537</v>
      </c>
    </row>
    <row r="180" spans="1:5">
      <c r="A180" s="751">
        <v>4997057</v>
      </c>
      <c r="B180" s="751" t="s">
        <v>2867</v>
      </c>
      <c r="C180" s="765" t="s">
        <v>3065</v>
      </c>
      <c r="D180" s="754">
        <v>27888</v>
      </c>
      <c r="E180" s="753">
        <v>44537</v>
      </c>
    </row>
    <row r="181" spans="1:5">
      <c r="A181" s="751">
        <v>4997055</v>
      </c>
      <c r="B181" s="751" t="s">
        <v>2867</v>
      </c>
      <c r="C181" s="765" t="s">
        <v>3064</v>
      </c>
      <c r="D181" s="754">
        <v>27888</v>
      </c>
      <c r="E181" s="753">
        <v>44537</v>
      </c>
    </row>
    <row r="182" spans="1:5">
      <c r="A182" s="751">
        <v>4997053</v>
      </c>
      <c r="B182" s="751" t="s">
        <v>2867</v>
      </c>
      <c r="C182" s="765" t="s">
        <v>3063</v>
      </c>
      <c r="D182" s="754">
        <v>25888</v>
      </c>
      <c r="E182" s="753">
        <v>44537</v>
      </c>
    </row>
    <row r="183" spans="1:5">
      <c r="A183" s="751">
        <v>4997054</v>
      </c>
      <c r="B183" s="751" t="s">
        <v>2867</v>
      </c>
      <c r="C183" s="765" t="s">
        <v>3062</v>
      </c>
      <c r="D183" s="754">
        <v>27888</v>
      </c>
      <c r="E183" s="753">
        <v>44537</v>
      </c>
    </row>
    <row r="184" spans="1:5">
      <c r="A184" s="751">
        <v>4997061</v>
      </c>
      <c r="B184" s="751" t="s">
        <v>2867</v>
      </c>
      <c r="C184" s="765" t="s">
        <v>3070</v>
      </c>
      <c r="D184" s="754">
        <v>27888</v>
      </c>
      <c r="E184" s="753">
        <v>44537</v>
      </c>
    </row>
    <row r="185" spans="1:5">
      <c r="A185" s="751">
        <v>4997059</v>
      </c>
      <c r="B185" s="751" t="s">
        <v>2867</v>
      </c>
      <c r="C185" s="765" t="s">
        <v>3061</v>
      </c>
      <c r="D185" s="754">
        <v>25888</v>
      </c>
      <c r="E185" s="753">
        <v>44537</v>
      </c>
    </row>
    <row r="186" spans="1:5">
      <c r="A186" s="751">
        <v>4997060</v>
      </c>
      <c r="B186" s="751" t="s">
        <v>2867</v>
      </c>
      <c r="C186" s="765" t="s">
        <v>3060</v>
      </c>
      <c r="D186" s="754">
        <v>27888</v>
      </c>
      <c r="E186" s="753">
        <v>44537</v>
      </c>
    </row>
    <row r="187" spans="1:5">
      <c r="A187" s="797">
        <v>4997029</v>
      </c>
      <c r="B187" s="797" t="s">
        <v>2867</v>
      </c>
      <c r="C187" s="798" t="s">
        <v>3088</v>
      </c>
      <c r="D187" s="799">
        <v>54488</v>
      </c>
      <c r="E187" s="800">
        <v>44552</v>
      </c>
    </row>
    <row r="188" spans="1:5" ht="15" customHeight="1">
      <c r="A188" s="797">
        <v>4997030</v>
      </c>
      <c r="B188" s="797" t="s">
        <v>2867</v>
      </c>
      <c r="C188" s="798" t="s">
        <v>3089</v>
      </c>
      <c r="D188" s="799">
        <v>54488</v>
      </c>
      <c r="E188" s="800">
        <v>44552</v>
      </c>
    </row>
    <row r="189" spans="1:5">
      <c r="A189" s="797">
        <v>4993504</v>
      </c>
      <c r="B189" s="797" t="s">
        <v>2867</v>
      </c>
      <c r="C189" s="813" t="s">
        <v>3126</v>
      </c>
      <c r="D189" s="799">
        <v>15888</v>
      </c>
      <c r="E189" s="800">
        <v>44579</v>
      </c>
    </row>
    <row r="190" spans="1:5" ht="12.75" customHeight="1">
      <c r="A190" s="797">
        <v>4993506</v>
      </c>
      <c r="B190" s="797" t="s">
        <v>2867</v>
      </c>
      <c r="C190" s="813" t="s">
        <v>3128</v>
      </c>
      <c r="D190" s="799">
        <v>15888</v>
      </c>
      <c r="E190" s="800">
        <v>44579</v>
      </c>
    </row>
    <row r="191" spans="1:5">
      <c r="A191" s="797">
        <v>4993510</v>
      </c>
      <c r="B191" s="797" t="s">
        <v>2867</v>
      </c>
      <c r="C191" s="813" t="s">
        <v>3129</v>
      </c>
      <c r="D191" s="799">
        <v>15888</v>
      </c>
      <c r="E191" s="800">
        <v>44579</v>
      </c>
    </row>
    <row r="192" spans="1:5">
      <c r="A192" s="797">
        <v>4993508</v>
      </c>
      <c r="B192" s="797" t="s">
        <v>2867</v>
      </c>
      <c r="C192" s="813" t="s">
        <v>3130</v>
      </c>
      <c r="D192" s="799">
        <v>15888</v>
      </c>
      <c r="E192" s="800">
        <v>44579</v>
      </c>
    </row>
    <row r="193" spans="1:5">
      <c r="A193" s="797">
        <v>4993505</v>
      </c>
      <c r="B193" s="797" t="s">
        <v>2867</v>
      </c>
      <c r="C193" s="813" t="s">
        <v>3131</v>
      </c>
      <c r="D193" s="799">
        <v>15888</v>
      </c>
      <c r="E193" s="800">
        <v>44579</v>
      </c>
    </row>
    <row r="194" spans="1:5">
      <c r="A194" s="797">
        <v>4993507</v>
      </c>
      <c r="B194" s="797" t="s">
        <v>2867</v>
      </c>
      <c r="C194" s="813" t="s">
        <v>3132</v>
      </c>
      <c r="D194" s="799">
        <v>15888</v>
      </c>
      <c r="E194" s="800">
        <v>44579</v>
      </c>
    </row>
    <row r="195" spans="1:5">
      <c r="A195" s="797">
        <v>4993502</v>
      </c>
      <c r="B195" s="797" t="s">
        <v>2867</v>
      </c>
      <c r="C195" s="813" t="s">
        <v>3133</v>
      </c>
      <c r="D195" s="799">
        <v>15888</v>
      </c>
      <c r="E195" s="800">
        <v>44579</v>
      </c>
    </row>
    <row r="196" spans="1:5">
      <c r="A196" s="797">
        <v>4993511</v>
      </c>
      <c r="B196" s="797" t="s">
        <v>2867</v>
      </c>
      <c r="C196" s="813" t="s">
        <v>3134</v>
      </c>
      <c r="D196" s="799">
        <v>15888</v>
      </c>
      <c r="E196" s="800">
        <v>44579</v>
      </c>
    </row>
    <row r="197" spans="1:5">
      <c r="A197" s="797">
        <v>4993582</v>
      </c>
      <c r="B197" s="797" t="s">
        <v>2867</v>
      </c>
      <c r="C197" s="813" t="s">
        <v>3135</v>
      </c>
      <c r="D197" s="799">
        <v>15888</v>
      </c>
      <c r="E197" s="800">
        <v>44579</v>
      </c>
    </row>
    <row r="198" spans="1:5">
      <c r="A198" s="816">
        <v>4999053</v>
      </c>
      <c r="B198" s="816" t="s">
        <v>3151</v>
      </c>
      <c r="C198" s="817" t="s">
        <v>3147</v>
      </c>
      <c r="D198" s="799">
        <v>3888</v>
      </c>
      <c r="E198" s="800">
        <v>44586</v>
      </c>
    </row>
    <row r="199" spans="1:5">
      <c r="A199" s="816">
        <v>4996045</v>
      </c>
      <c r="B199" s="816" t="s">
        <v>3152</v>
      </c>
      <c r="C199" s="817" t="s">
        <v>3153</v>
      </c>
      <c r="D199" s="799">
        <v>4388</v>
      </c>
      <c r="E199" s="800">
        <v>44586</v>
      </c>
    </row>
    <row r="200" spans="1:5">
      <c r="A200" s="816">
        <v>4996048</v>
      </c>
      <c r="B200" s="816" t="s">
        <v>3152</v>
      </c>
      <c r="C200" s="817" t="s">
        <v>3154</v>
      </c>
      <c r="D200" s="799">
        <v>4388</v>
      </c>
      <c r="E200" s="800">
        <v>44586</v>
      </c>
    </row>
    <row r="201" spans="1:5">
      <c r="A201" s="816">
        <v>4996046</v>
      </c>
      <c r="B201" s="816" t="s">
        <v>3152</v>
      </c>
      <c r="C201" s="817" t="s">
        <v>3155</v>
      </c>
      <c r="D201" s="799">
        <v>4388</v>
      </c>
      <c r="E201" s="800">
        <v>44586</v>
      </c>
    </row>
    <row r="202" spans="1:5">
      <c r="A202" s="517"/>
      <c r="B202" s="372"/>
      <c r="C202" s="517"/>
      <c r="D202" s="458"/>
      <c r="E202" s="443"/>
    </row>
    <row r="203" spans="1:5">
      <c r="A203" s="1200" t="s">
        <v>1908</v>
      </c>
      <c r="B203" s="1201"/>
      <c r="C203" s="1201"/>
      <c r="D203" s="1201"/>
      <c r="E203" s="1202"/>
    </row>
    <row r="204" spans="1:5">
      <c r="A204" s="353">
        <v>4993539</v>
      </c>
      <c r="B204" s="353" t="s">
        <v>1870</v>
      </c>
      <c r="C204" s="353" t="s">
        <v>1780</v>
      </c>
      <c r="D204" s="456"/>
      <c r="E204" s="354"/>
    </row>
    <row r="205" spans="1:5">
      <c r="A205" s="353">
        <v>4993558</v>
      </c>
      <c r="B205" s="353" t="s">
        <v>1870</v>
      </c>
      <c r="C205" s="353" t="s">
        <v>1851</v>
      </c>
      <c r="D205" s="456"/>
      <c r="E205" s="354"/>
    </row>
    <row r="206" spans="1:5">
      <c r="A206" s="353">
        <v>4993557</v>
      </c>
      <c r="B206" s="353" t="s">
        <v>1870</v>
      </c>
      <c r="C206" s="353" t="s">
        <v>1852</v>
      </c>
      <c r="D206" s="456"/>
      <c r="E206" s="354"/>
    </row>
    <row r="207" spans="1:5">
      <c r="A207" s="355">
        <v>4993545</v>
      </c>
      <c r="B207" s="356" t="s">
        <v>1870</v>
      </c>
      <c r="C207" s="356" t="s">
        <v>1854</v>
      </c>
      <c r="D207" s="456"/>
      <c r="E207" s="357"/>
    </row>
    <row r="208" spans="1:5">
      <c r="A208" s="347">
        <v>4993555</v>
      </c>
      <c r="B208" s="341" t="s">
        <v>1870</v>
      </c>
      <c r="C208" s="341" t="s">
        <v>1855</v>
      </c>
      <c r="D208" s="456"/>
      <c r="E208" s="343"/>
    </row>
    <row r="209" spans="1:5">
      <c r="A209" s="347">
        <v>4993553</v>
      </c>
      <c r="B209" s="341" t="s">
        <v>1870</v>
      </c>
      <c r="C209" s="341" t="s">
        <v>1856</v>
      </c>
      <c r="D209" s="456"/>
      <c r="E209" s="343"/>
    </row>
    <row r="210" spans="1:5">
      <c r="A210" s="347">
        <v>4993549</v>
      </c>
      <c r="B210" s="341" t="s">
        <v>1870</v>
      </c>
      <c r="C210" s="341" t="s">
        <v>1853</v>
      </c>
      <c r="D210" s="456"/>
      <c r="E210" s="343"/>
    </row>
    <row r="211" spans="1:5">
      <c r="A211" s="347">
        <v>4993563</v>
      </c>
      <c r="B211" s="341" t="s">
        <v>1870</v>
      </c>
      <c r="C211" s="341" t="s">
        <v>1909</v>
      </c>
      <c r="D211" s="456"/>
      <c r="E211" s="343"/>
    </row>
    <row r="212" spans="1:5">
      <c r="A212" s="347">
        <v>4993547</v>
      </c>
      <c r="B212" s="341" t="s">
        <v>1870</v>
      </c>
      <c r="C212" s="341" t="s">
        <v>1910</v>
      </c>
      <c r="D212" s="456"/>
      <c r="E212" s="343"/>
    </row>
    <row r="213" spans="1:5">
      <c r="A213" s="347">
        <v>4993543</v>
      </c>
      <c r="B213" s="341" t="s">
        <v>1870</v>
      </c>
      <c r="C213" s="341" t="s">
        <v>1911</v>
      </c>
      <c r="D213" s="456"/>
      <c r="E213" s="343"/>
    </row>
    <row r="214" spans="1:5">
      <c r="A214" s="347">
        <v>4993556</v>
      </c>
      <c r="B214" s="341" t="s">
        <v>1870</v>
      </c>
      <c r="C214" s="341" t="s">
        <v>1912</v>
      </c>
      <c r="D214" s="456"/>
      <c r="E214" s="343"/>
    </row>
    <row r="215" spans="1:5">
      <c r="A215" s="352">
        <v>4993544</v>
      </c>
      <c r="B215" s="344" t="s">
        <v>1870</v>
      </c>
      <c r="C215" s="344" t="s">
        <v>1913</v>
      </c>
      <c r="D215" s="456"/>
      <c r="E215" s="358"/>
    </row>
    <row r="216" spans="1:5">
      <c r="A216" s="352">
        <v>4993537</v>
      </c>
      <c r="B216" s="344" t="s">
        <v>1870</v>
      </c>
      <c r="C216" s="344" t="s">
        <v>1927</v>
      </c>
      <c r="D216" s="456"/>
      <c r="E216" s="358"/>
    </row>
  </sheetData>
  <sortState ref="A5:E117">
    <sortCondition descending="1" ref="E5:E117"/>
  </sortState>
  <mergeCells count="1">
    <mergeCell ref="A203:E203"/>
  </mergeCells>
  <pageMargins left="0.7" right="0.7" top="0.75" bottom="0.75" header="0.3" footer="0.3"/>
  <pageSetup paperSize="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workbookViewId="0">
      <selection activeCell="C61" sqref="C61"/>
    </sheetView>
  </sheetViews>
  <sheetFormatPr defaultRowHeight="12.75"/>
  <cols>
    <col min="1" max="1" width="9.7109375" customWidth="1"/>
    <col min="2" max="2" width="14.85546875" customWidth="1"/>
    <col min="3" max="3" width="48.42578125" customWidth="1"/>
    <col min="4" max="4" width="14.28515625" customWidth="1"/>
  </cols>
  <sheetData>
    <row r="1" spans="1:4">
      <c r="A1" s="50"/>
      <c r="B1" s="50"/>
      <c r="C1" s="50"/>
      <c r="D1" s="50"/>
    </row>
    <row r="2" spans="1:4">
      <c r="A2" s="50"/>
      <c r="B2" s="50"/>
      <c r="C2" s="50"/>
      <c r="D2" s="50"/>
    </row>
    <row r="3" spans="1:4">
      <c r="A3" s="50"/>
      <c r="B3" s="50"/>
      <c r="C3" s="50"/>
      <c r="D3" s="50"/>
    </row>
    <row r="4" spans="1:4">
      <c r="A4" s="362" t="s">
        <v>1866</v>
      </c>
      <c r="B4" s="363" t="s">
        <v>1867</v>
      </c>
      <c r="C4" s="363" t="s">
        <v>1868</v>
      </c>
      <c r="D4" s="364" t="s">
        <v>1869</v>
      </c>
    </row>
    <row r="5" spans="1:4">
      <c r="A5" s="378">
        <v>4993398</v>
      </c>
      <c r="B5" s="376" t="s">
        <v>1870</v>
      </c>
      <c r="C5" s="376" t="s">
        <v>1914</v>
      </c>
      <c r="D5" s="377">
        <v>44110</v>
      </c>
    </row>
    <row r="6" spans="1:4">
      <c r="A6" s="378">
        <v>4993711</v>
      </c>
      <c r="B6" s="376" t="s">
        <v>1870</v>
      </c>
      <c r="C6" s="376" t="s">
        <v>1915</v>
      </c>
      <c r="D6" s="377">
        <v>44110</v>
      </c>
    </row>
    <row r="7" spans="1:4">
      <c r="A7" s="378">
        <v>4993405</v>
      </c>
      <c r="B7" s="376" t="s">
        <v>1870</v>
      </c>
      <c r="C7" s="376" t="s">
        <v>1916</v>
      </c>
      <c r="D7" s="377">
        <v>44110</v>
      </c>
    </row>
    <row r="8" spans="1:4">
      <c r="A8" s="378">
        <v>4993357</v>
      </c>
      <c r="B8" s="376" t="s">
        <v>1870</v>
      </c>
      <c r="C8" s="376" t="s">
        <v>378</v>
      </c>
      <c r="D8" s="377">
        <v>44110</v>
      </c>
    </row>
    <row r="9" spans="1:4" s="50" customFormat="1">
      <c r="A9" s="378">
        <v>4993687</v>
      </c>
      <c r="B9" s="376" t="s">
        <v>1870</v>
      </c>
      <c r="C9" s="376" t="s">
        <v>1917</v>
      </c>
      <c r="D9" s="377">
        <v>44110</v>
      </c>
    </row>
    <row r="10" spans="1:4">
      <c r="A10" s="378">
        <v>4993343</v>
      </c>
      <c r="B10" s="376" t="s">
        <v>1870</v>
      </c>
      <c r="C10" s="376" t="s">
        <v>364</v>
      </c>
      <c r="D10" s="377">
        <v>44110</v>
      </c>
    </row>
    <row r="11" spans="1:4">
      <c r="A11" s="378">
        <v>4993384</v>
      </c>
      <c r="B11" s="376" t="s">
        <v>1870</v>
      </c>
      <c r="C11" s="376" t="s">
        <v>1918</v>
      </c>
      <c r="D11" s="377">
        <v>44110</v>
      </c>
    </row>
    <row r="12" spans="1:4">
      <c r="A12" s="375" t="s">
        <v>6</v>
      </c>
      <c r="B12" s="376" t="s">
        <v>1874</v>
      </c>
      <c r="C12" s="376" t="s">
        <v>1925</v>
      </c>
      <c r="D12" s="377">
        <v>44110</v>
      </c>
    </row>
    <row r="13" spans="1:4">
      <c r="A13" s="378">
        <v>4993391</v>
      </c>
      <c r="B13" s="376" t="s">
        <v>1870</v>
      </c>
      <c r="C13" s="376" t="s">
        <v>1919</v>
      </c>
      <c r="D13" s="377">
        <v>44110</v>
      </c>
    </row>
    <row r="14" spans="1:4">
      <c r="A14" s="378">
        <v>4993679</v>
      </c>
      <c r="B14" s="376" t="s">
        <v>1870</v>
      </c>
      <c r="C14" s="376" t="s">
        <v>1920</v>
      </c>
      <c r="D14" s="377">
        <v>44110</v>
      </c>
    </row>
    <row r="15" spans="1:4">
      <c r="A15" s="378">
        <v>4993364</v>
      </c>
      <c r="B15" s="376" t="s">
        <v>1870</v>
      </c>
      <c r="C15" s="376" t="s">
        <v>356</v>
      </c>
      <c r="D15" s="377">
        <v>44110</v>
      </c>
    </row>
    <row r="16" spans="1:4">
      <c r="A16" s="378">
        <v>4993377</v>
      </c>
      <c r="B16" s="376" t="s">
        <v>1870</v>
      </c>
      <c r="C16" s="376" t="s">
        <v>1921</v>
      </c>
      <c r="D16" s="377">
        <v>44110</v>
      </c>
    </row>
    <row r="17" spans="1:8">
      <c r="A17" s="378">
        <v>4993753</v>
      </c>
      <c r="B17" s="376" t="s">
        <v>1870</v>
      </c>
      <c r="C17" s="376" t="s">
        <v>1922</v>
      </c>
      <c r="D17" s="377">
        <v>44110</v>
      </c>
    </row>
    <row r="18" spans="1:8">
      <c r="A18" s="378">
        <v>4993609</v>
      </c>
      <c r="B18" s="376" t="s">
        <v>1870</v>
      </c>
      <c r="C18" s="376" t="s">
        <v>1923</v>
      </c>
      <c r="D18" s="377">
        <v>44110</v>
      </c>
    </row>
    <row r="19" spans="1:8">
      <c r="A19" s="378">
        <v>4993480</v>
      </c>
      <c r="B19" s="376" t="s">
        <v>1870</v>
      </c>
      <c r="C19" s="376" t="s">
        <v>1924</v>
      </c>
      <c r="D19" s="377">
        <v>44110</v>
      </c>
      <c r="H19" s="346"/>
    </row>
    <row r="20" spans="1:8">
      <c r="A20" s="365">
        <v>4993319</v>
      </c>
      <c r="B20" s="366" t="s">
        <v>1870</v>
      </c>
      <c r="C20" s="366" t="s">
        <v>1871</v>
      </c>
      <c r="D20" s="367">
        <v>44104</v>
      </c>
    </row>
    <row r="21" spans="1:8">
      <c r="A21" s="365">
        <v>4993317</v>
      </c>
      <c r="B21" s="366" t="s">
        <v>1870</v>
      </c>
      <c r="C21" s="366" t="s">
        <v>1872</v>
      </c>
      <c r="D21" s="367">
        <v>44104</v>
      </c>
    </row>
    <row r="22" spans="1:8">
      <c r="A22" s="365">
        <v>4993318</v>
      </c>
      <c r="B22" s="366" t="s">
        <v>1870</v>
      </c>
      <c r="C22" s="366" t="s">
        <v>1873</v>
      </c>
      <c r="D22" s="367">
        <v>44104</v>
      </c>
    </row>
    <row r="23" spans="1:8">
      <c r="A23" s="365">
        <v>4994096</v>
      </c>
      <c r="B23" s="366" t="s">
        <v>1874</v>
      </c>
      <c r="C23" s="366" t="s">
        <v>1875</v>
      </c>
      <c r="D23" s="368">
        <v>44075</v>
      </c>
    </row>
    <row r="24" spans="1:8">
      <c r="A24" s="365">
        <v>4994074</v>
      </c>
      <c r="B24" s="366" t="s">
        <v>1874</v>
      </c>
      <c r="C24" s="366" t="s">
        <v>1876</v>
      </c>
      <c r="D24" s="368">
        <v>44075</v>
      </c>
    </row>
    <row r="25" spans="1:8">
      <c r="A25" s="371">
        <v>4993054</v>
      </c>
      <c r="B25" s="374" t="s">
        <v>1870</v>
      </c>
      <c r="C25" s="374" t="s">
        <v>1877</v>
      </c>
      <c r="D25" s="367">
        <v>44015</v>
      </c>
    </row>
    <row r="26" spans="1:8">
      <c r="A26" s="370" t="s">
        <v>24</v>
      </c>
      <c r="B26" s="373" t="s">
        <v>1874</v>
      </c>
      <c r="C26" s="373" t="s">
        <v>1878</v>
      </c>
      <c r="D26" s="367">
        <v>43957</v>
      </c>
    </row>
    <row r="27" spans="1:8">
      <c r="A27" s="369">
        <v>4993053</v>
      </c>
      <c r="B27" s="372" t="s">
        <v>1870</v>
      </c>
      <c r="C27" s="372" t="s">
        <v>1879</v>
      </c>
      <c r="D27" s="367">
        <v>43907</v>
      </c>
    </row>
    <row r="28" spans="1:8">
      <c r="A28" s="365">
        <v>4993009</v>
      </c>
      <c r="B28" s="366" t="s">
        <v>1870</v>
      </c>
      <c r="C28" s="366" t="s">
        <v>1880</v>
      </c>
      <c r="D28" s="367">
        <v>43907</v>
      </c>
    </row>
    <row r="29" spans="1:8">
      <c r="A29" s="365">
        <v>4993002</v>
      </c>
      <c r="B29" s="366" t="s">
        <v>1870</v>
      </c>
      <c r="C29" s="366" t="s">
        <v>1881</v>
      </c>
      <c r="D29" s="367">
        <v>43907</v>
      </c>
    </row>
    <row r="30" spans="1:8">
      <c r="A30" s="419">
        <v>4993071</v>
      </c>
      <c r="B30" s="420" t="s">
        <v>1870</v>
      </c>
      <c r="C30" s="420" t="s">
        <v>1882</v>
      </c>
      <c r="D30" s="421">
        <v>43907</v>
      </c>
    </row>
    <row r="31" spans="1:8">
      <c r="A31" s="422">
        <v>4996007</v>
      </c>
      <c r="B31" s="423" t="s">
        <v>1883</v>
      </c>
      <c r="C31" s="423" t="s">
        <v>1884</v>
      </c>
      <c r="D31" s="424">
        <v>43903</v>
      </c>
    </row>
    <row r="32" spans="1:8">
      <c r="A32" s="422">
        <v>4996008</v>
      </c>
      <c r="B32" s="423" t="s">
        <v>1883</v>
      </c>
      <c r="C32" s="423" t="s">
        <v>1885</v>
      </c>
      <c r="D32" s="424">
        <v>43903</v>
      </c>
    </row>
    <row r="33" spans="1:4">
      <c r="A33" s="422">
        <v>4997052</v>
      </c>
      <c r="B33" s="423" t="s">
        <v>1883</v>
      </c>
      <c r="C33" s="423" t="s">
        <v>1886</v>
      </c>
      <c r="D33" s="424">
        <v>43903</v>
      </c>
    </row>
    <row r="34" spans="1:4">
      <c r="A34" s="422">
        <v>4993482</v>
      </c>
      <c r="B34" s="423" t="s">
        <v>1870</v>
      </c>
      <c r="C34" s="423" t="s">
        <v>1969</v>
      </c>
      <c r="D34" s="424">
        <v>44153</v>
      </c>
    </row>
    <row r="35" spans="1:4">
      <c r="A35" s="422">
        <v>4993483</v>
      </c>
      <c r="B35" s="423" t="s">
        <v>1870</v>
      </c>
      <c r="C35" s="423" t="s">
        <v>1970</v>
      </c>
      <c r="D35" s="424">
        <v>44153</v>
      </c>
    </row>
    <row r="36" spans="1:4">
      <c r="A36" s="425">
        <v>4993617</v>
      </c>
      <c r="B36" s="426" t="s">
        <v>1870</v>
      </c>
      <c r="C36" s="427" t="s">
        <v>2346</v>
      </c>
      <c r="D36" s="428">
        <v>44159</v>
      </c>
    </row>
    <row r="37" spans="1:4">
      <c r="A37" s="430" t="s">
        <v>54</v>
      </c>
      <c r="B37" s="426" t="s">
        <v>2395</v>
      </c>
      <c r="C37" s="427" t="s">
        <v>2396</v>
      </c>
      <c r="D37" s="428">
        <v>44162</v>
      </c>
    </row>
    <row r="38" spans="1:4">
      <c r="A38" s="486">
        <v>4993320</v>
      </c>
      <c r="B38" s="426" t="s">
        <v>1870</v>
      </c>
      <c r="C38" s="487" t="s">
        <v>2661</v>
      </c>
      <c r="D38" s="428">
        <v>44215</v>
      </c>
    </row>
    <row r="39" spans="1:4">
      <c r="A39" s="486">
        <v>4994259</v>
      </c>
      <c r="B39" s="426" t="s">
        <v>1874</v>
      </c>
      <c r="C39" s="487" t="s">
        <v>2662</v>
      </c>
      <c r="D39" s="428">
        <v>44231</v>
      </c>
    </row>
    <row r="40" spans="1:4">
      <c r="A40" s="486">
        <v>4994218</v>
      </c>
      <c r="B40" s="426" t="s">
        <v>1874</v>
      </c>
      <c r="C40" s="487" t="s">
        <v>2663</v>
      </c>
      <c r="D40" s="428">
        <v>44231</v>
      </c>
    </row>
    <row r="41" spans="1:4">
      <c r="A41" s="486">
        <v>4994159</v>
      </c>
      <c r="B41" s="426" t="s">
        <v>1874</v>
      </c>
      <c r="C41" s="487" t="s">
        <v>2664</v>
      </c>
      <c r="D41" s="428">
        <v>44231</v>
      </c>
    </row>
    <row r="42" spans="1:4">
      <c r="A42" s="486">
        <v>4994316</v>
      </c>
      <c r="B42" s="426" t="s">
        <v>1874</v>
      </c>
      <c r="C42" s="487" t="s">
        <v>1548</v>
      </c>
      <c r="D42" s="428">
        <v>44231</v>
      </c>
    </row>
    <row r="43" spans="1:4">
      <c r="A43" s="486">
        <v>4993789</v>
      </c>
      <c r="B43" s="426" t="s">
        <v>1870</v>
      </c>
      <c r="C43" s="487" t="s">
        <v>2698</v>
      </c>
      <c r="D43" s="428">
        <v>44298</v>
      </c>
    </row>
    <row r="44" spans="1:4">
      <c r="A44" s="571">
        <v>4999001</v>
      </c>
      <c r="B44" s="572" t="s">
        <v>2724</v>
      </c>
      <c r="C44" s="573" t="s">
        <v>2725</v>
      </c>
      <c r="D44" s="574">
        <v>44327</v>
      </c>
    </row>
    <row r="45" spans="1:4">
      <c r="A45" s="486">
        <v>4994295</v>
      </c>
      <c r="B45" s="426" t="s">
        <v>1874</v>
      </c>
      <c r="C45" s="487" t="s">
        <v>2704</v>
      </c>
      <c r="D45" s="428">
        <v>44329</v>
      </c>
    </row>
    <row r="46" spans="1:4">
      <c r="A46" s="486">
        <v>4995001</v>
      </c>
      <c r="B46" s="426" t="s">
        <v>1897</v>
      </c>
      <c r="C46" s="487" t="s">
        <v>2726</v>
      </c>
      <c r="D46" s="428">
        <v>44334</v>
      </c>
    </row>
    <row r="47" spans="1:4">
      <c r="A47" s="651">
        <v>4994288</v>
      </c>
      <c r="B47" s="426" t="s">
        <v>1874</v>
      </c>
      <c r="C47" s="651" t="s">
        <v>2813</v>
      </c>
      <c r="D47" s="574">
        <v>44372</v>
      </c>
    </row>
    <row r="48" spans="1:4">
      <c r="A48" s="651">
        <v>4994154</v>
      </c>
      <c r="B48" s="426" t="s">
        <v>1874</v>
      </c>
      <c r="C48" s="651" t="s">
        <v>2873</v>
      </c>
      <c r="D48" s="574">
        <v>44445</v>
      </c>
    </row>
    <row r="49" spans="1:4">
      <c r="A49" s="774">
        <v>4994117</v>
      </c>
      <c r="B49" s="751" t="s">
        <v>1874</v>
      </c>
      <c r="C49" s="775" t="s">
        <v>326</v>
      </c>
      <c r="D49" s="574">
        <v>44533</v>
      </c>
    </row>
    <row r="50" spans="1:4">
      <c r="A50" s="774">
        <v>4994119</v>
      </c>
      <c r="B50" s="751" t="s">
        <v>1874</v>
      </c>
      <c r="C50" s="776" t="s">
        <v>3025</v>
      </c>
      <c r="D50" s="574">
        <v>44533</v>
      </c>
    </row>
    <row r="51" spans="1:4">
      <c r="A51" s="774">
        <v>4993484</v>
      </c>
      <c r="B51" s="751" t="s">
        <v>1870</v>
      </c>
      <c r="C51" s="776" t="s">
        <v>3113</v>
      </c>
      <c r="D51" s="574">
        <v>44571</v>
      </c>
    </row>
    <row r="52" spans="1:4">
      <c r="A52" s="774" t="s">
        <v>50</v>
      </c>
      <c r="B52" s="751" t="s">
        <v>1874</v>
      </c>
      <c r="C52" s="776" t="s">
        <v>3114</v>
      </c>
      <c r="D52" s="574">
        <v>44573</v>
      </c>
    </row>
    <row r="53" spans="1:4">
      <c r="A53" s="774">
        <v>4994296</v>
      </c>
      <c r="B53" s="751" t="s">
        <v>1874</v>
      </c>
      <c r="C53" s="776" t="s">
        <v>3115</v>
      </c>
      <c r="D53" s="574">
        <v>44575</v>
      </c>
    </row>
    <row r="54" spans="1:4">
      <c r="A54" s="774">
        <v>4994233</v>
      </c>
      <c r="B54" s="751" t="s">
        <v>1874</v>
      </c>
      <c r="C54" s="776" t="s">
        <v>3116</v>
      </c>
      <c r="D54" s="574">
        <v>44575</v>
      </c>
    </row>
    <row r="55" spans="1:4">
      <c r="A55" s="774" t="s">
        <v>57</v>
      </c>
      <c r="B55" s="751" t="s">
        <v>1874</v>
      </c>
      <c r="C55" s="776" t="s">
        <v>816</v>
      </c>
      <c r="D55" s="574">
        <v>44575</v>
      </c>
    </row>
    <row r="56" spans="1:4">
      <c r="A56" s="774">
        <v>4994010</v>
      </c>
      <c r="B56" s="751" t="s">
        <v>1874</v>
      </c>
      <c r="C56" s="776" t="s">
        <v>3117</v>
      </c>
      <c r="D56" s="574">
        <v>44575</v>
      </c>
    </row>
    <row r="57" spans="1:4">
      <c r="A57" s="774">
        <v>4994278</v>
      </c>
      <c r="B57" s="751" t="s">
        <v>1874</v>
      </c>
      <c r="C57" s="776" t="s">
        <v>3118</v>
      </c>
      <c r="D57" s="574">
        <v>44575</v>
      </c>
    </row>
    <row r="58" spans="1:4">
      <c r="A58" s="774">
        <v>4994008</v>
      </c>
      <c r="B58" s="751" t="s">
        <v>1874</v>
      </c>
      <c r="C58" s="776" t="s">
        <v>3119</v>
      </c>
      <c r="D58" s="574">
        <v>44575</v>
      </c>
    </row>
    <row r="59" spans="1:4">
      <c r="A59" s="774" t="s">
        <v>5</v>
      </c>
      <c r="B59" s="751" t="s">
        <v>1874</v>
      </c>
      <c r="C59" s="776" t="s">
        <v>3120</v>
      </c>
      <c r="D59" s="574">
        <v>44575</v>
      </c>
    </row>
  </sheetData>
  <sortState ref="A5:D33">
    <sortCondition descending="1" ref="D5:D33"/>
  </sortState>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pageSetUpPr fitToPage="1"/>
  </sheetPr>
  <dimension ref="A1:H302"/>
  <sheetViews>
    <sheetView showGridLines="0" zoomScaleNormal="100" zoomScaleSheetLayoutView="100" workbookViewId="0">
      <pane ySplit="8" topLeftCell="A9" activePane="bottomLeft" state="frozen"/>
      <selection pane="bottomLeft" activeCell="F8" sqref="F8"/>
    </sheetView>
  </sheetViews>
  <sheetFormatPr defaultColWidth="9.140625" defaultRowHeight="12.75"/>
  <cols>
    <col min="1" max="1" width="18.140625" style="11" customWidth="1"/>
    <col min="2" max="2" width="19.42578125" style="7" customWidth="1"/>
    <col min="3" max="3" width="10.7109375" style="7" customWidth="1"/>
    <col min="4" max="4" width="28.5703125" style="7" customWidth="1"/>
    <col min="5" max="5" width="14.140625" style="91" customWidth="1"/>
    <col min="6" max="6" width="15" style="7" customWidth="1"/>
    <col min="7" max="7" width="25.7109375" style="7" customWidth="1"/>
    <col min="8" max="8" width="32.140625" style="7" customWidth="1"/>
    <col min="9" max="16384" width="9.140625" style="585"/>
  </cols>
  <sheetData>
    <row r="1" spans="1:8" ht="11.25" customHeight="1">
      <c r="A1" s="73"/>
      <c r="B1" s="74"/>
      <c r="C1" s="74"/>
      <c r="D1" s="74"/>
      <c r="E1" s="90"/>
      <c r="F1" s="74"/>
      <c r="G1" s="74"/>
      <c r="H1" s="74"/>
    </row>
    <row r="2" spans="1:8" ht="12.75" customHeight="1">
      <c r="A2" s="899" t="s">
        <v>52</v>
      </c>
      <c r="B2" s="837"/>
      <c r="C2" s="837"/>
      <c r="D2" s="837"/>
      <c r="E2" s="837"/>
      <c r="F2" s="837"/>
      <c r="G2" s="837"/>
      <c r="H2" s="837"/>
    </row>
    <row r="3" spans="1:8" ht="11.25" customHeight="1">
      <c r="A3" s="75"/>
    </row>
    <row r="4" spans="1:8" ht="18.75" customHeight="1">
      <c r="A4" s="219" t="s">
        <v>426</v>
      </c>
      <c r="B4" s="220"/>
      <c r="E4" s="7"/>
      <c r="F4" s="91"/>
      <c r="H4" s="586"/>
    </row>
    <row r="5" spans="1:8" ht="18.75" customHeight="1">
      <c r="A5" s="221" t="s">
        <v>3166</v>
      </c>
      <c r="B5" s="220"/>
      <c r="E5" s="7"/>
      <c r="F5" s="91"/>
      <c r="H5" s="586"/>
    </row>
    <row r="6" spans="1:8" ht="18" customHeight="1">
      <c r="A6" s="872" t="s">
        <v>1318</v>
      </c>
      <c r="B6" s="874"/>
      <c r="C6" s="875"/>
      <c r="D6" s="875"/>
      <c r="E6" s="875"/>
      <c r="F6" s="57" t="s">
        <v>188</v>
      </c>
      <c r="G6" s="91"/>
    </row>
    <row r="7" spans="1:8" ht="17.25" customHeight="1">
      <c r="A7" s="873"/>
      <c r="B7" s="875"/>
      <c r="C7" s="875"/>
      <c r="D7" s="875"/>
      <c r="E7" s="875"/>
      <c r="F7" s="58">
        <v>0.3</v>
      </c>
      <c r="G7" s="91"/>
    </row>
    <row r="8" spans="1:8" s="183" customFormat="1" ht="48.75" customHeight="1">
      <c r="A8" s="118" t="s">
        <v>9</v>
      </c>
      <c r="B8" s="118" t="s">
        <v>68</v>
      </c>
      <c r="C8" s="118" t="s">
        <v>10</v>
      </c>
      <c r="D8" s="118" t="s">
        <v>11</v>
      </c>
      <c r="E8" s="118" t="s">
        <v>39</v>
      </c>
      <c r="F8" s="118" t="s">
        <v>190</v>
      </c>
      <c r="G8" s="118" t="s">
        <v>1281</v>
      </c>
      <c r="H8" s="118" t="s">
        <v>40</v>
      </c>
    </row>
    <row r="9" spans="1:8" s="184" customFormat="1" ht="15" customHeight="1">
      <c r="A9" s="864" t="s">
        <v>47</v>
      </c>
      <c r="B9" s="876"/>
      <c r="C9" s="876"/>
      <c r="D9" s="876"/>
      <c r="E9" s="876"/>
      <c r="F9" s="876"/>
      <c r="G9" s="876"/>
      <c r="H9" s="877"/>
    </row>
    <row r="10" spans="1:8" s="184" customFormat="1" ht="15" customHeight="1">
      <c r="A10" s="869" t="s">
        <v>1438</v>
      </c>
      <c r="B10" s="854"/>
      <c r="C10" s="854"/>
      <c r="D10" s="854"/>
      <c r="E10" s="881"/>
      <c r="F10" s="882"/>
      <c r="G10" s="882"/>
      <c r="H10" s="883"/>
    </row>
    <row r="11" spans="1:8" s="184" customFormat="1" ht="99" customHeight="1">
      <c r="A11" s="105"/>
      <c r="B11" s="62" t="s">
        <v>48</v>
      </c>
      <c r="C11" s="62" t="s">
        <v>49</v>
      </c>
      <c r="D11" s="63" t="s">
        <v>2406</v>
      </c>
      <c r="E11" s="151">
        <f>VLOOKUP(C11,'Общий прайс'!$A$8:C1052,3,0)</f>
        <v>29088</v>
      </c>
      <c r="F11" s="153">
        <f t="shared" ref="F11" si="0">E11*(1-$F$7)</f>
        <v>20361.599999999999</v>
      </c>
      <c r="G11" s="59" t="s">
        <v>1433</v>
      </c>
      <c r="H11" s="575" t="s">
        <v>1432</v>
      </c>
    </row>
    <row r="12" spans="1:8" s="184" customFormat="1" ht="15" customHeight="1">
      <c r="A12" s="869" t="s">
        <v>1437</v>
      </c>
      <c r="B12" s="854"/>
      <c r="C12" s="854"/>
      <c r="D12" s="854"/>
      <c r="E12" s="885"/>
      <c r="F12" s="865"/>
      <c r="G12" s="865"/>
      <c r="H12" s="886"/>
    </row>
    <row r="13" spans="1:8" s="588" customFormat="1" ht="99" customHeight="1">
      <c r="A13" s="59"/>
      <c r="B13" s="60" t="s">
        <v>172</v>
      </c>
      <c r="C13" s="60">
        <v>4994056</v>
      </c>
      <c r="D13" s="61" t="s">
        <v>2403</v>
      </c>
      <c r="E13" s="587">
        <f>VLOOKUP(C13,'Общий прайс'!$A$8:C1059,3,0)</f>
        <v>59288</v>
      </c>
      <c r="F13" s="153">
        <f t="shared" ref="F13" si="1">E13*(1-$F$7)</f>
        <v>41501.599999999999</v>
      </c>
      <c r="G13" s="156" t="s">
        <v>1430</v>
      </c>
      <c r="H13" s="884" t="s">
        <v>1434</v>
      </c>
    </row>
    <row r="14" spans="1:8" s="588" customFormat="1" ht="99" customHeight="1">
      <c r="A14" s="59"/>
      <c r="B14" s="60" t="s">
        <v>150</v>
      </c>
      <c r="C14" s="60">
        <v>4994016</v>
      </c>
      <c r="D14" s="61" t="s">
        <v>2402</v>
      </c>
      <c r="E14" s="587">
        <f>VLOOKUP(C14,'Общий прайс'!$A$8:C1060,3,0)</f>
        <v>59288</v>
      </c>
      <c r="F14" s="589">
        <f>E14*(1-$F$7)</f>
        <v>41501.599999999999</v>
      </c>
      <c r="G14" s="158" t="s">
        <v>1430</v>
      </c>
      <c r="H14" s="884"/>
    </row>
    <row r="15" spans="1:8" s="588" customFormat="1" ht="99" customHeight="1">
      <c r="A15" s="1"/>
      <c r="B15" s="60" t="s">
        <v>247</v>
      </c>
      <c r="C15" s="60">
        <v>4994076</v>
      </c>
      <c r="D15" s="61" t="s">
        <v>2405</v>
      </c>
      <c r="E15" s="587">
        <f>VLOOKUP(C15,'Общий прайс'!$A$8:C1061,3,0)</f>
        <v>59288</v>
      </c>
      <c r="F15" s="153">
        <f t="shared" ref="F15" si="2">E15*(1-$F$7)</f>
        <v>41501.599999999999</v>
      </c>
      <c r="G15" s="156" t="s">
        <v>1430</v>
      </c>
      <c r="H15" s="860"/>
    </row>
    <row r="16" spans="1:8" s="588" customFormat="1" ht="99" customHeight="1">
      <c r="A16" s="59"/>
      <c r="B16" s="60" t="s">
        <v>173</v>
      </c>
      <c r="C16" s="60">
        <v>4994057</v>
      </c>
      <c r="D16" s="61" t="s">
        <v>2404</v>
      </c>
      <c r="E16" s="587">
        <f>VLOOKUP(C16,'Общий прайс'!$A$8:C1062,3,0)</f>
        <v>59288</v>
      </c>
      <c r="F16" s="153">
        <f t="shared" ref="F16:F18" si="3">E16*(1-$F$7)</f>
        <v>41501.599999999999</v>
      </c>
      <c r="G16" s="156" t="s">
        <v>1430</v>
      </c>
      <c r="H16" s="860"/>
    </row>
    <row r="17" spans="1:8" s="588" customFormat="1" ht="99" customHeight="1">
      <c r="A17" s="59"/>
      <c r="B17" s="60" t="s">
        <v>463</v>
      </c>
      <c r="C17" s="60">
        <v>4994254</v>
      </c>
      <c r="D17" s="61" t="s">
        <v>2403</v>
      </c>
      <c r="E17" s="587">
        <f>VLOOKUP(C17,'Общий прайс'!$A$8:C1063,3,0)</f>
        <v>29088</v>
      </c>
      <c r="F17" s="153">
        <f t="shared" ref="F17" si="4">E17*(1-$F$7)</f>
        <v>20361.599999999999</v>
      </c>
      <c r="G17" s="157" t="s">
        <v>1431</v>
      </c>
      <c r="H17" s="860"/>
    </row>
    <row r="18" spans="1:8" s="588" customFormat="1" ht="99" customHeight="1">
      <c r="A18" s="1"/>
      <c r="B18" s="60" t="s">
        <v>465</v>
      </c>
      <c r="C18" s="60">
        <v>4994253</v>
      </c>
      <c r="D18" s="61" t="s">
        <v>2402</v>
      </c>
      <c r="E18" s="587">
        <f>VLOOKUP(C18,'Общий прайс'!$A$8:C1064,3,0)</f>
        <v>29088</v>
      </c>
      <c r="F18" s="153">
        <f t="shared" si="3"/>
        <v>20361.599999999999</v>
      </c>
      <c r="G18" s="157" t="s">
        <v>1431</v>
      </c>
      <c r="H18" s="860"/>
    </row>
    <row r="19" spans="1:8" s="588" customFormat="1" ht="99" customHeight="1">
      <c r="A19" s="1"/>
      <c r="B19" s="60" t="s">
        <v>464</v>
      </c>
      <c r="C19" s="60">
        <v>4994255</v>
      </c>
      <c r="D19" s="61" t="s">
        <v>2404</v>
      </c>
      <c r="E19" s="587">
        <f>VLOOKUP(C19,'Общий прайс'!$A$8:C1065,3,0)</f>
        <v>29088</v>
      </c>
      <c r="F19" s="153">
        <f t="shared" ref="F19" si="5">E19*(1-$F$7)</f>
        <v>20361.599999999999</v>
      </c>
      <c r="G19" s="157" t="s">
        <v>1431</v>
      </c>
      <c r="H19" s="860"/>
    </row>
    <row r="20" spans="1:8" s="185" customFormat="1" ht="15" customHeight="1">
      <c r="A20" s="180"/>
      <c r="B20" s="180"/>
      <c r="C20" s="180"/>
      <c r="D20" s="180"/>
      <c r="E20" s="180"/>
      <c r="F20" s="180"/>
      <c r="G20" s="180"/>
      <c r="H20" s="180"/>
    </row>
    <row r="21" spans="1:8" s="590" customFormat="1" ht="15" customHeight="1">
      <c r="A21" s="864" t="s">
        <v>1435</v>
      </c>
      <c r="B21" s="865"/>
      <c r="C21" s="865"/>
      <c r="D21" s="865"/>
      <c r="E21" s="865"/>
      <c r="F21" s="865"/>
      <c r="G21" s="865"/>
      <c r="H21" s="866"/>
    </row>
    <row r="22" spans="1:8" s="590" customFormat="1" ht="15" customHeight="1">
      <c r="A22" s="869" t="s">
        <v>1439</v>
      </c>
      <c r="B22" s="854"/>
      <c r="C22" s="854"/>
      <c r="D22" s="855"/>
      <c r="E22" s="865"/>
      <c r="F22" s="854"/>
      <c r="G22" s="854"/>
      <c r="H22" s="855"/>
    </row>
    <row r="23" spans="1:8" s="588" customFormat="1" ht="99" customHeight="1">
      <c r="A23" s="591"/>
      <c r="B23" s="60" t="s">
        <v>958</v>
      </c>
      <c r="C23" s="60">
        <v>4994246</v>
      </c>
      <c r="D23" s="63" t="s">
        <v>2407</v>
      </c>
      <c r="E23" s="151">
        <f>VLOOKUP(C23,'Общий прайс'!$A$8:C1058,3,0)</f>
        <v>10988</v>
      </c>
      <c r="F23" s="153">
        <f>E23*(1-$F$7)</f>
        <v>7691.5999999999995</v>
      </c>
      <c r="G23" s="59" t="s">
        <v>1450</v>
      </c>
      <c r="H23" s="859" t="s">
        <v>1436</v>
      </c>
    </row>
    <row r="24" spans="1:8" s="588" customFormat="1" ht="99" customHeight="1">
      <c r="A24" s="591"/>
      <c r="B24" s="60" t="s">
        <v>957</v>
      </c>
      <c r="C24" s="60">
        <v>4994245</v>
      </c>
      <c r="D24" s="61" t="s">
        <v>2406</v>
      </c>
      <c r="E24" s="151">
        <f>VLOOKUP(C24,'Общий прайс'!$A$8:C1062,3,0)</f>
        <v>9488</v>
      </c>
      <c r="F24" s="153">
        <f>E24*(1-$F$7)</f>
        <v>6641.5999999999995</v>
      </c>
      <c r="G24" s="59" t="s">
        <v>1450</v>
      </c>
      <c r="H24" s="889"/>
    </row>
    <row r="25" spans="1:8" s="185" customFormat="1" ht="15" customHeight="1">
      <c r="A25" s="181"/>
      <c r="B25" s="181"/>
      <c r="C25" s="181"/>
      <c r="D25" s="181"/>
      <c r="E25" s="181"/>
      <c r="F25" s="181"/>
      <c r="G25" s="181"/>
      <c r="H25" s="180"/>
    </row>
    <row r="26" spans="1:8" s="185" customFormat="1" ht="15" customHeight="1">
      <c r="A26" s="864" t="s">
        <v>16</v>
      </c>
      <c r="B26" s="865"/>
      <c r="C26" s="865"/>
      <c r="D26" s="865"/>
      <c r="E26" s="865"/>
      <c r="F26" s="865"/>
      <c r="G26" s="865"/>
      <c r="H26" s="866"/>
    </row>
    <row r="27" spans="1:8" s="185" customFormat="1" ht="15" customHeight="1">
      <c r="A27" s="869" t="s">
        <v>1440</v>
      </c>
      <c r="B27" s="854"/>
      <c r="C27" s="854"/>
      <c r="D27" s="855"/>
      <c r="E27" s="188"/>
      <c r="F27" s="592"/>
      <c r="G27" s="592"/>
      <c r="H27" s="593"/>
    </row>
    <row r="28" spans="1:8" s="185" customFormat="1" ht="99" customHeight="1">
      <c r="A28" s="591"/>
      <c r="B28" s="60" t="s">
        <v>58</v>
      </c>
      <c r="C28" s="60">
        <v>4994009</v>
      </c>
      <c r="D28" s="61" t="s">
        <v>2403</v>
      </c>
      <c r="E28" s="151">
        <f>VLOOKUP(C28,'Общий прайс'!$A$8:C1057,3,0)</f>
        <v>26388</v>
      </c>
      <c r="F28" s="153">
        <f t="shared" ref="F28" si="6">E28*(1-$F$7)</f>
        <v>18471.599999999999</v>
      </c>
      <c r="G28" s="59" t="s">
        <v>1448</v>
      </c>
      <c r="H28" s="887" t="s">
        <v>1447</v>
      </c>
    </row>
    <row r="29" spans="1:8" s="185" customFormat="1" ht="99" customHeight="1">
      <c r="A29" s="591"/>
      <c r="B29" s="62" t="s">
        <v>152</v>
      </c>
      <c r="C29" s="62">
        <v>4994046</v>
      </c>
      <c r="D29" s="61" t="s">
        <v>2404</v>
      </c>
      <c r="E29" s="151">
        <f>VLOOKUP(C29,'Общий прайс'!$A$8:C1061,3,0)</f>
        <v>30288</v>
      </c>
      <c r="F29" s="153">
        <f t="shared" ref="F29" si="7">E29*(1-$F$7)</f>
        <v>21201.599999999999</v>
      </c>
      <c r="G29" s="59" t="s">
        <v>1448</v>
      </c>
      <c r="H29" s="888"/>
    </row>
    <row r="30" spans="1:8" s="185" customFormat="1" ht="15" customHeight="1">
      <c r="A30" s="869" t="s">
        <v>1441</v>
      </c>
      <c r="B30" s="854"/>
      <c r="C30" s="854"/>
      <c r="D30" s="855"/>
      <c r="E30" s="599"/>
      <c r="F30" s="594"/>
      <c r="G30" s="160"/>
      <c r="H30" s="161"/>
    </row>
    <row r="31" spans="1:8" s="588" customFormat="1" ht="99" customHeight="1">
      <c r="A31" s="591"/>
      <c r="B31" s="60" t="s">
        <v>2728</v>
      </c>
      <c r="C31" s="65">
        <v>4994287</v>
      </c>
      <c r="D31" s="61" t="s">
        <v>2403</v>
      </c>
      <c r="E31" s="151">
        <f>VLOOKUP(C31,'Общий прайс'!$A$8:C1057,3,0)</f>
        <v>22088</v>
      </c>
      <c r="F31" s="153">
        <f t="shared" ref="F31" si="8">E31*(1-$F$7)</f>
        <v>15461.599999999999</v>
      </c>
      <c r="G31" s="59" t="s">
        <v>1444</v>
      </c>
      <c r="H31" s="859" t="s">
        <v>1449</v>
      </c>
    </row>
    <row r="32" spans="1:8" s="588" customFormat="1" ht="99" customHeight="1">
      <c r="A32" s="591"/>
      <c r="B32" s="60" t="s">
        <v>41</v>
      </c>
      <c r="C32" s="60" t="s">
        <v>42</v>
      </c>
      <c r="D32" s="61" t="s">
        <v>2402</v>
      </c>
      <c r="E32" s="151">
        <f>VLOOKUP(C32,'Общий прайс'!$A$8:C1058,3,0)</f>
        <v>22088</v>
      </c>
      <c r="F32" s="153">
        <f t="shared" ref="F32" si="9">E32*(1-$F$7)</f>
        <v>15461.599999999999</v>
      </c>
      <c r="G32" s="59" t="s">
        <v>1444</v>
      </c>
      <c r="H32" s="889"/>
    </row>
    <row r="33" spans="1:8" s="185" customFormat="1" ht="99" customHeight="1">
      <c r="A33" s="591"/>
      <c r="B33" s="60" t="s">
        <v>959</v>
      </c>
      <c r="C33" s="60">
        <v>4994297</v>
      </c>
      <c r="D33" s="61" t="s">
        <v>2404</v>
      </c>
      <c r="E33" s="151">
        <f>VLOOKUP(C33,'Общий прайс'!$A$8:C1060,3,0)</f>
        <v>22088</v>
      </c>
      <c r="F33" s="153">
        <f t="shared" ref="F33" si="10">E33*(1-$F$7)</f>
        <v>15461.599999999999</v>
      </c>
      <c r="G33" s="59" t="s">
        <v>1444</v>
      </c>
      <c r="H33" s="890"/>
    </row>
    <row r="34" spans="1:8" s="185" customFormat="1" ht="18" customHeight="1">
      <c r="A34" s="869" t="s">
        <v>2942</v>
      </c>
      <c r="B34" s="854"/>
      <c r="C34" s="854"/>
      <c r="D34" s="855"/>
      <c r="E34" s="713"/>
      <c r="F34" s="594"/>
      <c r="G34" s="160"/>
      <c r="H34" s="160"/>
    </row>
    <row r="35" spans="1:8" s="185" customFormat="1" ht="194.25" customHeight="1">
      <c r="A35" s="591"/>
      <c r="B35" s="60" t="s">
        <v>2943</v>
      </c>
      <c r="C35" s="65">
        <v>4994349</v>
      </c>
      <c r="D35" s="61" t="s">
        <v>2403</v>
      </c>
      <c r="E35" s="151">
        <f>VLOOKUP(C35,'Общий прайс'!$A$8:C1061,3,0)</f>
        <v>25188</v>
      </c>
      <c r="F35" s="153">
        <f t="shared" ref="F35" si="11">E35*(1-$F$7)</f>
        <v>17631.599999999999</v>
      </c>
      <c r="G35" s="59" t="s">
        <v>2944</v>
      </c>
      <c r="H35" s="720" t="s">
        <v>1449</v>
      </c>
    </row>
    <row r="36" spans="1:8" s="185" customFormat="1" ht="17.25" customHeight="1">
      <c r="A36" s="891" t="s">
        <v>1442</v>
      </c>
      <c r="B36" s="892"/>
      <c r="C36" s="892"/>
      <c r="D36" s="893"/>
      <c r="E36" s="713"/>
      <c r="F36" s="594"/>
      <c r="G36" s="160"/>
      <c r="H36" s="161"/>
    </row>
    <row r="37" spans="1:8" s="185" customFormat="1" ht="99" customHeight="1">
      <c r="A37" s="591"/>
      <c r="B37" s="62" t="s">
        <v>815</v>
      </c>
      <c r="C37" s="41">
        <v>4994292</v>
      </c>
      <c r="D37" s="63" t="s">
        <v>2403</v>
      </c>
      <c r="E37" s="151">
        <f>VLOOKUP(C37,'Общий прайс'!$A$8:C1053,3,0)</f>
        <v>26388</v>
      </c>
      <c r="F37" s="153">
        <f t="shared" ref="F37:F39" si="12">E37*(1-$F$7)</f>
        <v>18471.599999999999</v>
      </c>
      <c r="G37" s="59" t="s">
        <v>1431</v>
      </c>
      <c r="H37" s="859" t="s">
        <v>1446</v>
      </c>
    </row>
    <row r="38" spans="1:8" s="185" customFormat="1" ht="99" customHeight="1">
      <c r="A38" s="68"/>
      <c r="B38" s="62" t="s">
        <v>69</v>
      </c>
      <c r="C38" s="69">
        <v>4994019</v>
      </c>
      <c r="D38" s="63" t="s">
        <v>2402</v>
      </c>
      <c r="E38" s="151">
        <f>VLOOKUP(C38,'Общий прайс'!$A$8:C1055,3,0)</f>
        <v>29088</v>
      </c>
      <c r="F38" s="153">
        <f t="shared" si="12"/>
        <v>20361.599999999999</v>
      </c>
      <c r="G38" s="59" t="s">
        <v>1431</v>
      </c>
      <c r="H38" s="889"/>
    </row>
    <row r="39" spans="1:8" s="185" customFormat="1" ht="99" customHeight="1">
      <c r="A39" s="68"/>
      <c r="B39" s="60" t="s">
        <v>56</v>
      </c>
      <c r="C39" s="41">
        <v>4994293</v>
      </c>
      <c r="D39" s="61" t="s">
        <v>2409</v>
      </c>
      <c r="E39" s="151">
        <f>VLOOKUP(C39,'Общий прайс'!$A$8:C1056,3,0)</f>
        <v>27688</v>
      </c>
      <c r="F39" s="153">
        <f t="shared" si="12"/>
        <v>19381.599999999999</v>
      </c>
      <c r="G39" s="59" t="s">
        <v>1431</v>
      </c>
      <c r="H39" s="889"/>
    </row>
    <row r="40" spans="1:8" s="185" customFormat="1" ht="99" customHeight="1">
      <c r="A40" s="59"/>
      <c r="B40" s="60" t="s">
        <v>151</v>
      </c>
      <c r="C40" s="60">
        <v>4994045</v>
      </c>
      <c r="D40" s="61" t="s">
        <v>2404</v>
      </c>
      <c r="E40" s="151">
        <f>VLOOKUP(C40,'Общий прайс'!$A$8:C1057,3,0)</f>
        <v>29088</v>
      </c>
      <c r="F40" s="153">
        <f t="shared" ref="F40" si="13">E40*(1-$F$7)</f>
        <v>20361.599999999999</v>
      </c>
      <c r="G40" s="59" t="s">
        <v>1431</v>
      </c>
      <c r="H40" s="889"/>
    </row>
    <row r="41" spans="1:8" s="185" customFormat="1" ht="15" customHeight="1">
      <c r="A41" s="595"/>
      <c r="B41" s="478" t="s">
        <v>307</v>
      </c>
      <c r="C41" s="476">
        <v>4994066</v>
      </c>
      <c r="D41" s="477" t="s">
        <v>2410</v>
      </c>
      <c r="E41" s="151">
        <f>VLOOKUP(C41,'Общий прайс'!$A$8:C1058,3,0)</f>
        <v>27688</v>
      </c>
      <c r="F41" s="596">
        <f t="shared" ref="F41:F50" si="14">E41*(1-$F$7)</f>
        <v>19381.599999999999</v>
      </c>
      <c r="G41" s="856" t="s">
        <v>1445</v>
      </c>
      <c r="H41" s="860"/>
    </row>
    <row r="42" spans="1:8" s="185" customFormat="1" ht="15" customHeight="1">
      <c r="A42" s="898" t="s">
        <v>307</v>
      </c>
      <c r="B42" s="162" t="s">
        <v>308</v>
      </c>
      <c r="C42" s="476">
        <v>4994067</v>
      </c>
      <c r="D42" s="477" t="s">
        <v>2411</v>
      </c>
      <c r="E42" s="151">
        <f>VLOOKUP(C42,'Общий прайс'!$A$8:C1059,3,0)</f>
        <v>27688</v>
      </c>
      <c r="F42" s="596">
        <f t="shared" si="14"/>
        <v>19381.599999999999</v>
      </c>
      <c r="G42" s="862"/>
      <c r="H42" s="860"/>
    </row>
    <row r="43" spans="1:8" s="185" customFormat="1" ht="15" customHeight="1">
      <c r="A43" s="898"/>
      <c r="B43" s="162" t="s">
        <v>962</v>
      </c>
      <c r="C43" s="476">
        <v>4994234</v>
      </c>
      <c r="D43" s="477" t="s">
        <v>2421</v>
      </c>
      <c r="E43" s="151">
        <f>VLOOKUP(C43,'Общий прайс'!$A$8:C1060,3,0)</f>
        <v>27688</v>
      </c>
      <c r="F43" s="596">
        <f t="shared" ref="F43" si="15">E43*(1-$F$7)</f>
        <v>19381.599999999999</v>
      </c>
      <c r="G43" s="862"/>
      <c r="H43" s="860"/>
    </row>
    <row r="44" spans="1:8" s="185" customFormat="1" ht="15" customHeight="1">
      <c r="A44" s="862"/>
      <c r="B44" s="162" t="s">
        <v>309</v>
      </c>
      <c r="C44" s="476">
        <v>4994082</v>
      </c>
      <c r="D44" s="477" t="s">
        <v>2412</v>
      </c>
      <c r="E44" s="151">
        <f>VLOOKUP(C44,'Общий прайс'!$A$8:C1061,3,0)</f>
        <v>27688</v>
      </c>
      <c r="F44" s="596">
        <f t="shared" si="14"/>
        <v>19381.599999999999</v>
      </c>
      <c r="G44" s="862"/>
      <c r="H44" s="860"/>
    </row>
    <row r="45" spans="1:8" s="185" customFormat="1" ht="15" customHeight="1">
      <c r="A45" s="862"/>
      <c r="B45" s="162" t="s">
        <v>310</v>
      </c>
      <c r="C45" s="476">
        <v>4994070</v>
      </c>
      <c r="D45" s="477" t="s">
        <v>2413</v>
      </c>
      <c r="E45" s="151">
        <f>VLOOKUP(C45,'Общий прайс'!$A$8:C1062,3,0)</f>
        <v>27688</v>
      </c>
      <c r="F45" s="596">
        <f t="shared" si="14"/>
        <v>19381.599999999999</v>
      </c>
      <c r="G45" s="862"/>
      <c r="H45" s="860"/>
    </row>
    <row r="46" spans="1:8" s="185" customFormat="1" ht="15" customHeight="1">
      <c r="A46" s="862"/>
      <c r="B46" s="162" t="s">
        <v>311</v>
      </c>
      <c r="C46" s="476">
        <v>4994072</v>
      </c>
      <c r="D46" s="477" t="s">
        <v>2414</v>
      </c>
      <c r="E46" s="151">
        <f>VLOOKUP(C46,'Общий прайс'!$A$8:C1063,3,0)</f>
        <v>27688</v>
      </c>
      <c r="F46" s="596">
        <f t="shared" si="14"/>
        <v>19381.599999999999</v>
      </c>
      <c r="G46" s="862"/>
      <c r="H46" s="860"/>
    </row>
    <row r="47" spans="1:8" s="185" customFormat="1" ht="15" customHeight="1">
      <c r="A47" s="862"/>
      <c r="B47" s="162" t="s">
        <v>961</v>
      </c>
      <c r="C47" s="476">
        <v>4994232</v>
      </c>
      <c r="D47" s="477" t="s">
        <v>2419</v>
      </c>
      <c r="E47" s="151">
        <f>VLOOKUP(C47,'Общий прайс'!$A$8:C1064,3,0)</f>
        <v>27688</v>
      </c>
      <c r="F47" s="596">
        <f t="shared" ref="F47:F48" si="16">E47*(1-$F$7)</f>
        <v>19381.599999999999</v>
      </c>
      <c r="G47" s="862"/>
      <c r="H47" s="860"/>
    </row>
    <row r="48" spans="1:8" s="185" customFormat="1" ht="15" customHeight="1">
      <c r="A48" s="862"/>
      <c r="B48" s="162" t="s">
        <v>960</v>
      </c>
      <c r="C48" s="476">
        <v>4994231</v>
      </c>
      <c r="D48" s="474" t="s">
        <v>2418</v>
      </c>
      <c r="E48" s="151">
        <f>VLOOKUP(C48,'Общий прайс'!$A$8:C1066,3,0)</f>
        <v>27688</v>
      </c>
      <c r="F48" s="596">
        <f t="shared" si="16"/>
        <v>19381.599999999999</v>
      </c>
      <c r="G48" s="862"/>
      <c r="H48" s="860"/>
    </row>
    <row r="49" spans="1:8" s="185" customFormat="1" ht="15" customHeight="1">
      <c r="A49" s="862"/>
      <c r="B49" s="162" t="s">
        <v>312</v>
      </c>
      <c r="C49" s="476">
        <v>4994071</v>
      </c>
      <c r="D49" s="477" t="s">
        <v>2416</v>
      </c>
      <c r="E49" s="151">
        <f>VLOOKUP(C49,'Общий прайс'!$A$8:C1067,3,0)</f>
        <v>27688</v>
      </c>
      <c r="F49" s="596">
        <f t="shared" si="14"/>
        <v>19381.599999999999</v>
      </c>
      <c r="G49" s="862"/>
      <c r="H49" s="860"/>
    </row>
    <row r="50" spans="1:8" s="185" customFormat="1" ht="15" customHeight="1">
      <c r="A50" s="862"/>
      <c r="B50" s="162" t="s">
        <v>313</v>
      </c>
      <c r="C50" s="476">
        <v>4994069</v>
      </c>
      <c r="D50" s="477" t="s">
        <v>2417</v>
      </c>
      <c r="E50" s="151">
        <f>VLOOKUP(C50,'Общий прайс'!$A$8:C1068,3,0)</f>
        <v>27688</v>
      </c>
      <c r="F50" s="596">
        <f t="shared" si="14"/>
        <v>19381.599999999999</v>
      </c>
      <c r="G50" s="862"/>
      <c r="H50" s="860"/>
    </row>
    <row r="51" spans="1:8" s="185" customFormat="1" ht="15" customHeight="1">
      <c r="A51" s="712"/>
      <c r="B51" s="162" t="s">
        <v>314</v>
      </c>
      <c r="C51" s="476">
        <v>4994068</v>
      </c>
      <c r="D51" s="477" t="s">
        <v>2415</v>
      </c>
      <c r="E51" s="151">
        <f>VLOOKUP(C51,'Общий прайс'!$A$8:C1069,3,0)</f>
        <v>27688</v>
      </c>
      <c r="F51" s="596">
        <f>E51*(1-$F$7)</f>
        <v>19381.599999999999</v>
      </c>
      <c r="G51" s="862"/>
      <c r="H51" s="860"/>
    </row>
    <row r="52" spans="1:8" s="185" customFormat="1" ht="15" customHeight="1">
      <c r="A52" s="479" t="s">
        <v>307</v>
      </c>
      <c r="B52" s="719" t="s">
        <v>2940</v>
      </c>
      <c r="C52" s="476">
        <v>4994362</v>
      </c>
      <c r="D52" s="719" t="s">
        <v>2941</v>
      </c>
      <c r="E52" s="151">
        <f>VLOOKUP(C52,'Общий прайс'!$A$8:C1070,3,0)</f>
        <v>27688</v>
      </c>
      <c r="F52" s="596">
        <f>E52*(1-$F$7)</f>
        <v>19381.599999999999</v>
      </c>
      <c r="G52" s="862"/>
      <c r="H52" s="860"/>
    </row>
    <row r="53" spans="1:8" s="185" customFormat="1" ht="15" customHeight="1">
      <c r="A53" s="853" t="s">
        <v>1443</v>
      </c>
      <c r="B53" s="896"/>
      <c r="C53" s="896"/>
      <c r="D53" s="897"/>
      <c r="E53" s="597"/>
      <c r="F53" s="598"/>
      <c r="G53" s="160"/>
      <c r="H53" s="161"/>
    </row>
    <row r="54" spans="1:8" s="185" customFormat="1" ht="99" customHeight="1">
      <c r="A54" s="70"/>
      <c r="B54" s="29" t="s">
        <v>447</v>
      </c>
      <c r="C54" s="62">
        <v>4994294</v>
      </c>
      <c r="D54" s="63" t="s">
        <v>2403</v>
      </c>
      <c r="E54" s="151">
        <f>VLOOKUP(C54,'Общий прайс'!$A$8:C1058,3,0)</f>
        <v>20688</v>
      </c>
      <c r="F54" s="153">
        <f t="shared" ref="F54" si="17">E54*(1-$F$7)</f>
        <v>14481.599999999999</v>
      </c>
      <c r="G54" s="59" t="s">
        <v>1451</v>
      </c>
      <c r="H54" s="801" t="s">
        <v>1452</v>
      </c>
    </row>
    <row r="55" spans="1:8" s="185" customFormat="1" ht="15" customHeight="1">
      <c r="A55" s="181"/>
      <c r="B55" s="181"/>
      <c r="C55" s="181"/>
      <c r="D55" s="181"/>
      <c r="E55" s="181"/>
      <c r="F55" s="181"/>
      <c r="G55" s="181"/>
      <c r="H55" s="180"/>
    </row>
    <row r="56" spans="1:8" s="186" customFormat="1" ht="15" customHeight="1">
      <c r="A56" s="864" t="s">
        <v>7</v>
      </c>
      <c r="B56" s="865"/>
      <c r="C56" s="865"/>
      <c r="D56" s="865"/>
      <c r="E56" s="865"/>
      <c r="F56" s="865"/>
      <c r="G56" s="865"/>
      <c r="H56" s="866"/>
    </row>
    <row r="57" spans="1:8" s="186" customFormat="1" ht="15" customHeight="1">
      <c r="A57" s="853" t="s">
        <v>1455</v>
      </c>
      <c r="B57" s="854"/>
      <c r="C57" s="854"/>
      <c r="D57" s="855"/>
      <c r="E57" s="188"/>
      <c r="F57" s="592"/>
      <c r="G57" s="592"/>
      <c r="H57" s="593"/>
    </row>
    <row r="58" spans="1:8" s="186" customFormat="1" ht="99" customHeight="1">
      <c r="A58" s="89"/>
      <c r="B58" s="62" t="s">
        <v>2729</v>
      </c>
      <c r="C58" s="62">
        <v>4994330</v>
      </c>
      <c r="D58" s="61" t="s">
        <v>2406</v>
      </c>
      <c r="E58" s="151">
        <f>VLOOKUP(C58,'Общий прайс'!$A$8:C1062,3,0)</f>
        <v>36088</v>
      </c>
      <c r="F58" s="153">
        <f>E58*(1-$F$7)</f>
        <v>25261.599999999999</v>
      </c>
      <c r="G58" s="59" t="s">
        <v>1454</v>
      </c>
      <c r="H58" s="859" t="s">
        <v>1453</v>
      </c>
    </row>
    <row r="59" spans="1:8" s="186" customFormat="1" ht="99" customHeight="1">
      <c r="A59" s="89"/>
      <c r="B59" s="62" t="s">
        <v>2730</v>
      </c>
      <c r="C59" s="62">
        <v>4994302</v>
      </c>
      <c r="D59" s="61" t="s">
        <v>2407</v>
      </c>
      <c r="E59" s="151">
        <f>VLOOKUP(C59,'Общий прайс'!$A$8:C1063,3,0)</f>
        <v>37788</v>
      </c>
      <c r="F59" s="153">
        <f t="shared" ref="F59:F130" si="18">E59*(1-$F$7)</f>
        <v>26451.599999999999</v>
      </c>
      <c r="G59" s="59" t="s">
        <v>1454</v>
      </c>
      <c r="H59" s="861"/>
    </row>
    <row r="60" spans="1:8" s="186" customFormat="1" ht="15" customHeight="1">
      <c r="A60" s="869" t="s">
        <v>1583</v>
      </c>
      <c r="B60" s="870"/>
      <c r="C60" s="870"/>
      <c r="D60" s="871"/>
      <c r="E60" s="599"/>
      <c r="F60" s="594"/>
      <c r="G60" s="164"/>
      <c r="H60" s="161"/>
    </row>
    <row r="61" spans="1:8" s="186" customFormat="1" ht="99" customHeight="1">
      <c r="A61" s="89"/>
      <c r="B61" s="62" t="s">
        <v>1584</v>
      </c>
      <c r="C61" s="62">
        <v>4994334</v>
      </c>
      <c r="D61" s="61" t="s">
        <v>2407</v>
      </c>
      <c r="E61" s="151">
        <f>VLOOKUP(C61,'Общий прайс'!$A$8:C1062,3,0)</f>
        <v>16488</v>
      </c>
      <c r="F61" s="153">
        <f>E61*(1-$F$7)</f>
        <v>11541.599999999999</v>
      </c>
      <c r="G61" s="59" t="s">
        <v>1585</v>
      </c>
      <c r="H61" s="59" t="s">
        <v>1586</v>
      </c>
    </row>
    <row r="62" spans="1:8" s="186" customFormat="1" ht="15" customHeight="1">
      <c r="A62" s="853" t="s">
        <v>2576</v>
      </c>
      <c r="B62" s="854"/>
      <c r="C62" s="854"/>
      <c r="D62" s="855"/>
      <c r="E62" s="599"/>
      <c r="F62" s="594"/>
      <c r="G62" s="164"/>
      <c r="H62" s="161"/>
    </row>
    <row r="63" spans="1:8" s="186" customFormat="1" ht="99" customHeight="1">
      <c r="A63" s="89"/>
      <c r="B63" s="62" t="s">
        <v>2731</v>
      </c>
      <c r="C63" s="62">
        <v>4994346</v>
      </c>
      <c r="D63" s="61" t="s">
        <v>2407</v>
      </c>
      <c r="E63" s="151">
        <f>VLOOKUP(C63,'Общий прайс'!$A$8:C1065,3,0)</f>
        <v>37788</v>
      </c>
      <c r="F63" s="153">
        <f t="shared" ref="F63" si="19">E63*(1-$F$7)</f>
        <v>26451.599999999999</v>
      </c>
      <c r="G63" s="59" t="s">
        <v>1454</v>
      </c>
      <c r="H63" s="59" t="s">
        <v>1513</v>
      </c>
    </row>
    <row r="64" spans="1:8" s="186" customFormat="1" ht="15" customHeight="1">
      <c r="A64" s="853" t="s">
        <v>1456</v>
      </c>
      <c r="B64" s="854"/>
      <c r="C64" s="854"/>
      <c r="D64" s="855"/>
      <c r="E64" s="599"/>
      <c r="F64" s="594"/>
      <c r="G64" s="164"/>
      <c r="H64" s="161"/>
    </row>
    <row r="65" spans="1:8" s="588" customFormat="1" ht="99" customHeight="1">
      <c r="A65" s="600"/>
      <c r="B65" s="60" t="s">
        <v>1467</v>
      </c>
      <c r="C65" s="60">
        <v>4994052</v>
      </c>
      <c r="D65" s="61" t="s">
        <v>2422</v>
      </c>
      <c r="E65" s="151">
        <f>VLOOKUP(C65,'Общий прайс'!$A$8:C1062,3,0)</f>
        <v>30288</v>
      </c>
      <c r="F65" s="153">
        <f t="shared" si="18"/>
        <v>21201.599999999999</v>
      </c>
      <c r="G65" s="59" t="s">
        <v>1431</v>
      </c>
      <c r="H65" s="859" t="s">
        <v>1457</v>
      </c>
    </row>
    <row r="66" spans="1:8" s="185" customFormat="1" ht="99" customHeight="1">
      <c r="A66" s="600"/>
      <c r="B66" s="60" t="s">
        <v>1466</v>
      </c>
      <c r="C66" s="60">
        <v>4994051</v>
      </c>
      <c r="D66" s="61" t="s">
        <v>2423</v>
      </c>
      <c r="E66" s="151">
        <f>VLOOKUP(C66,'Общий прайс'!$A$8:C1063,3,0)</f>
        <v>30288</v>
      </c>
      <c r="F66" s="153">
        <f t="shared" si="18"/>
        <v>21201.599999999999</v>
      </c>
      <c r="G66" s="59" t="s">
        <v>1431</v>
      </c>
      <c r="H66" s="860"/>
    </row>
    <row r="67" spans="1:8" s="185" customFormat="1" ht="99" customHeight="1">
      <c r="A67" s="600"/>
      <c r="B67" s="60" t="s">
        <v>140</v>
      </c>
      <c r="C67" s="60">
        <v>4994050</v>
      </c>
      <c r="D67" s="61" t="s">
        <v>2424</v>
      </c>
      <c r="E67" s="151">
        <f>VLOOKUP(C67,'Общий прайс'!$A$8:C1064,3,0)</f>
        <v>30288</v>
      </c>
      <c r="F67" s="153">
        <f t="shared" si="18"/>
        <v>21201.599999999999</v>
      </c>
      <c r="G67" s="59" t="s">
        <v>1431</v>
      </c>
      <c r="H67" s="860"/>
    </row>
    <row r="68" spans="1:8" s="185" customFormat="1" ht="99" customHeight="1">
      <c r="A68" s="600"/>
      <c r="B68" s="60" t="s">
        <v>141</v>
      </c>
      <c r="C68" s="60">
        <v>4994053</v>
      </c>
      <c r="D68" s="61" t="s">
        <v>2425</v>
      </c>
      <c r="E68" s="151">
        <f>VLOOKUP(C68,'Общий прайс'!$A$8:C1065,3,0)</f>
        <v>30288</v>
      </c>
      <c r="F68" s="153">
        <f t="shared" si="18"/>
        <v>21201.599999999999</v>
      </c>
      <c r="G68" s="59" t="s">
        <v>1431</v>
      </c>
      <c r="H68" s="860"/>
    </row>
    <row r="69" spans="1:8" s="185" customFormat="1" ht="99" customHeight="1">
      <c r="A69" s="600"/>
      <c r="B69" s="60" t="s">
        <v>142</v>
      </c>
      <c r="C69" s="60">
        <v>4994026</v>
      </c>
      <c r="D69" s="61" t="s">
        <v>2426</v>
      </c>
      <c r="E69" s="151">
        <f>VLOOKUP(C69,'Общий прайс'!$A$8:C1066,3,0)</f>
        <v>30288</v>
      </c>
      <c r="F69" s="153">
        <f t="shared" si="18"/>
        <v>21201.599999999999</v>
      </c>
      <c r="G69" s="59" t="s">
        <v>1431</v>
      </c>
      <c r="H69" s="860"/>
    </row>
    <row r="70" spans="1:8" s="185" customFormat="1" ht="99" customHeight="1">
      <c r="A70" s="600"/>
      <c r="B70" s="60" t="s">
        <v>143</v>
      </c>
      <c r="C70" s="60">
        <v>4994027</v>
      </c>
      <c r="D70" s="61" t="s">
        <v>2427</v>
      </c>
      <c r="E70" s="151">
        <f>VLOOKUP(C70,'Общий прайс'!$A$8:C1067,3,0)</f>
        <v>30288</v>
      </c>
      <c r="F70" s="153">
        <f t="shared" si="18"/>
        <v>21201.599999999999</v>
      </c>
      <c r="G70" s="59" t="s">
        <v>1431</v>
      </c>
      <c r="H70" s="860"/>
    </row>
    <row r="71" spans="1:8" s="185" customFormat="1" ht="99" customHeight="1">
      <c r="A71" s="600"/>
      <c r="B71" s="60" t="s">
        <v>144</v>
      </c>
      <c r="C71" s="60">
        <v>4994028</v>
      </c>
      <c r="D71" s="61" t="s">
        <v>2428</v>
      </c>
      <c r="E71" s="151">
        <f>VLOOKUP(C71,'Общий прайс'!$A$8:C1068,3,0)</f>
        <v>30288</v>
      </c>
      <c r="F71" s="153">
        <f t="shared" si="18"/>
        <v>21201.599999999999</v>
      </c>
      <c r="G71" s="59" t="s">
        <v>1431</v>
      </c>
      <c r="H71" s="860"/>
    </row>
    <row r="72" spans="1:8" s="185" customFormat="1" ht="99" customHeight="1">
      <c r="A72" s="600"/>
      <c r="B72" s="60" t="s">
        <v>145</v>
      </c>
      <c r="C72" s="60">
        <v>4994029</v>
      </c>
      <c r="D72" s="61" t="s">
        <v>2429</v>
      </c>
      <c r="E72" s="151">
        <f>VLOOKUP(C72,'Общий прайс'!$A$8:C1069,3,0)</f>
        <v>30288</v>
      </c>
      <c r="F72" s="153">
        <f t="shared" si="18"/>
        <v>21201.599999999999</v>
      </c>
      <c r="G72" s="59" t="s">
        <v>1431</v>
      </c>
      <c r="H72" s="861"/>
    </row>
    <row r="73" spans="1:8" s="185" customFormat="1" ht="15" customHeight="1">
      <c r="A73" s="853" t="s">
        <v>1458</v>
      </c>
      <c r="B73" s="854"/>
      <c r="C73" s="854"/>
      <c r="D73" s="855"/>
      <c r="E73" s="599"/>
      <c r="F73" s="594"/>
      <c r="G73" s="165"/>
      <c r="H73" s="601"/>
    </row>
    <row r="74" spans="1:8" s="185" customFormat="1" ht="99" customHeight="1">
      <c r="A74" s="59"/>
      <c r="B74" s="60" t="s">
        <v>164</v>
      </c>
      <c r="C74" s="60">
        <v>4994146</v>
      </c>
      <c r="D74" s="61" t="s">
        <v>2406</v>
      </c>
      <c r="E74" s="151">
        <f>VLOOKUP(C74,'Общий прайс'!$A$8:C1062,3,0)</f>
        <v>25188</v>
      </c>
      <c r="F74" s="153">
        <f t="shared" si="18"/>
        <v>17631.599999999999</v>
      </c>
      <c r="G74" s="59" t="s">
        <v>1431</v>
      </c>
      <c r="H74" s="859" t="s">
        <v>1462</v>
      </c>
    </row>
    <row r="75" spans="1:8" s="185" customFormat="1" ht="99" customHeight="1">
      <c r="A75" s="59"/>
      <c r="B75" s="60" t="s">
        <v>163</v>
      </c>
      <c r="C75" s="60">
        <v>4994011</v>
      </c>
      <c r="D75" s="61" t="s">
        <v>2407</v>
      </c>
      <c r="E75" s="151">
        <f>VLOOKUP(C75,'Общий прайс'!$A$8:C1063,3,0)</f>
        <v>27788</v>
      </c>
      <c r="F75" s="153">
        <f t="shared" si="18"/>
        <v>19451.599999999999</v>
      </c>
      <c r="G75" s="59" t="s">
        <v>1431</v>
      </c>
      <c r="H75" s="860"/>
    </row>
    <row r="76" spans="1:8" s="185" customFormat="1" ht="99" customHeight="1">
      <c r="A76" s="64"/>
      <c r="B76" s="60" t="s">
        <v>1460</v>
      </c>
      <c r="C76" s="60">
        <v>4994178</v>
      </c>
      <c r="D76" s="66" t="s">
        <v>2430</v>
      </c>
      <c r="E76" s="151">
        <f>VLOOKUP(C76,'Общий прайс'!$A$8:C1064,3,0)</f>
        <v>27788</v>
      </c>
      <c r="F76" s="153">
        <f t="shared" si="18"/>
        <v>19451.599999999999</v>
      </c>
      <c r="G76" s="59" t="s">
        <v>1431</v>
      </c>
      <c r="H76" s="860"/>
    </row>
    <row r="77" spans="1:8" s="185" customFormat="1" ht="99" customHeight="1">
      <c r="A77" s="67"/>
      <c r="B77" s="62" t="s">
        <v>1461</v>
      </c>
      <c r="C77" s="60">
        <v>4994179</v>
      </c>
      <c r="D77" s="63" t="s">
        <v>2431</v>
      </c>
      <c r="E77" s="151">
        <f>VLOOKUP(C77,'Общий прайс'!$A$8:C1065,3,0)</f>
        <v>27788</v>
      </c>
      <c r="F77" s="153">
        <f t="shared" si="18"/>
        <v>19451.599999999999</v>
      </c>
      <c r="G77" s="59" t="s">
        <v>1431</v>
      </c>
      <c r="H77" s="860"/>
    </row>
    <row r="78" spans="1:8" s="185" customFormat="1" ht="99" customHeight="1">
      <c r="A78" s="67"/>
      <c r="B78" s="60" t="s">
        <v>456</v>
      </c>
      <c r="C78" s="60">
        <v>4994284</v>
      </c>
      <c r="D78" s="63" t="s">
        <v>455</v>
      </c>
      <c r="E78" s="151">
        <f>VLOOKUP(C78,'Общий прайс'!$A$8:C1066,3,0)</f>
        <v>27788</v>
      </c>
      <c r="F78" s="153">
        <f t="shared" si="18"/>
        <v>19451.599999999999</v>
      </c>
      <c r="G78" s="59" t="s">
        <v>1431</v>
      </c>
      <c r="H78" s="860"/>
    </row>
    <row r="79" spans="1:8" s="185" customFormat="1" ht="15" customHeight="1">
      <c r="A79" s="602"/>
      <c r="B79" s="60" t="s">
        <v>146</v>
      </c>
      <c r="C79" s="60">
        <v>4994047</v>
      </c>
      <c r="D79" s="61" t="s">
        <v>2411</v>
      </c>
      <c r="E79" s="151">
        <f>VLOOKUP(C79,'Общий прайс'!$A$8:C1067,3,0)</f>
        <v>27788</v>
      </c>
      <c r="F79" s="153">
        <f t="shared" si="18"/>
        <v>19451.599999999999</v>
      </c>
      <c r="G79" s="856" t="s">
        <v>1445</v>
      </c>
      <c r="H79" s="860"/>
    </row>
    <row r="80" spans="1:8" s="185" customFormat="1" ht="15" customHeight="1">
      <c r="A80" s="603"/>
      <c r="B80" s="60" t="s">
        <v>147</v>
      </c>
      <c r="C80" s="60">
        <v>4994054</v>
      </c>
      <c r="D80" s="61" t="s">
        <v>2415</v>
      </c>
      <c r="E80" s="151">
        <f>VLOOKUP(C80,'Общий прайс'!$A$8:C1068,3,0)</f>
        <v>27788</v>
      </c>
      <c r="F80" s="153">
        <f t="shared" si="18"/>
        <v>19451.599999999999</v>
      </c>
      <c r="G80" s="862"/>
      <c r="H80" s="860"/>
    </row>
    <row r="81" spans="1:8" s="185" customFormat="1" ht="15" customHeight="1">
      <c r="A81" s="603"/>
      <c r="B81" s="60" t="s">
        <v>148</v>
      </c>
      <c r="C81" s="60">
        <v>4994055</v>
      </c>
      <c r="D81" s="61" t="s">
        <v>2417</v>
      </c>
      <c r="E81" s="151">
        <f>VLOOKUP(C81,'Общий прайс'!$A$8:C1069,3,0)</f>
        <v>27788</v>
      </c>
      <c r="F81" s="153">
        <f t="shared" si="18"/>
        <v>19451.599999999999</v>
      </c>
      <c r="G81" s="862"/>
      <c r="H81" s="860"/>
    </row>
    <row r="82" spans="1:8" s="185" customFormat="1" ht="15" customHeight="1">
      <c r="A82" s="603"/>
      <c r="B82" s="60" t="s">
        <v>149</v>
      </c>
      <c r="C82" s="60">
        <v>4994044</v>
      </c>
      <c r="D82" s="61" t="s">
        <v>2410</v>
      </c>
      <c r="E82" s="151">
        <f>VLOOKUP(C82,'Общий прайс'!$A$8:C1070,3,0)</f>
        <v>27788</v>
      </c>
      <c r="F82" s="153">
        <f t="shared" si="18"/>
        <v>19451.599999999999</v>
      </c>
      <c r="G82" s="862"/>
      <c r="H82" s="860"/>
    </row>
    <row r="83" spans="1:8" s="185" customFormat="1" ht="15" customHeight="1">
      <c r="A83" s="603"/>
      <c r="B83" s="60" t="s">
        <v>225</v>
      </c>
      <c r="C83" s="60">
        <v>4994048</v>
      </c>
      <c r="D83" s="61" t="s">
        <v>2413</v>
      </c>
      <c r="E83" s="151">
        <f>VLOOKUP(C83,'Общий прайс'!$A$8:C1071,3,0)</f>
        <v>27788</v>
      </c>
      <c r="F83" s="153">
        <f t="shared" si="18"/>
        <v>19451.599999999999</v>
      </c>
      <c r="G83" s="862"/>
      <c r="H83" s="860"/>
    </row>
    <row r="84" spans="1:8" s="185" customFormat="1" ht="15" customHeight="1">
      <c r="A84" s="603"/>
      <c r="B84" s="60" t="s">
        <v>226</v>
      </c>
      <c r="C84" s="60">
        <v>4994065</v>
      </c>
      <c r="D84" s="61" t="s">
        <v>2414</v>
      </c>
      <c r="E84" s="151">
        <f>VLOOKUP(C84,'Общий прайс'!$A$8:C1072,3,0)</f>
        <v>27788</v>
      </c>
      <c r="F84" s="153">
        <f t="shared" si="18"/>
        <v>19451.599999999999</v>
      </c>
      <c r="G84" s="862"/>
      <c r="H84" s="860"/>
    </row>
    <row r="85" spans="1:8" s="185" customFormat="1" ht="15" customHeight="1">
      <c r="A85" s="603"/>
      <c r="B85" s="60" t="s">
        <v>227</v>
      </c>
      <c r="C85" s="60">
        <v>4994064</v>
      </c>
      <c r="D85" s="61" t="s">
        <v>2416</v>
      </c>
      <c r="E85" s="151">
        <f>VLOOKUP(C85,'Общий прайс'!$A$8:C1073,3,0)</f>
        <v>27788</v>
      </c>
      <c r="F85" s="153">
        <f t="shared" si="18"/>
        <v>19451.599999999999</v>
      </c>
      <c r="G85" s="862"/>
      <c r="H85" s="860"/>
    </row>
    <row r="86" spans="1:8" s="185" customFormat="1" ht="15" customHeight="1">
      <c r="A86" s="604"/>
      <c r="B86" s="60" t="s">
        <v>246</v>
      </c>
      <c r="C86" s="60">
        <v>4994081</v>
      </c>
      <c r="D86" s="61" t="s">
        <v>2412</v>
      </c>
      <c r="E86" s="151">
        <f>VLOOKUP(C86,'Общий прайс'!$A$8:C1074,3,0)</f>
        <v>27788</v>
      </c>
      <c r="F86" s="153">
        <f t="shared" si="18"/>
        <v>19451.599999999999</v>
      </c>
      <c r="G86" s="862"/>
      <c r="H86" s="860"/>
    </row>
    <row r="87" spans="1:8" s="185" customFormat="1" ht="15" customHeight="1">
      <c r="A87" s="604"/>
      <c r="B87" s="60" t="s">
        <v>496</v>
      </c>
      <c r="C87" s="60">
        <v>4994216</v>
      </c>
      <c r="D87" s="61" t="s">
        <v>2418</v>
      </c>
      <c r="E87" s="151">
        <f>VLOOKUP(C87,'Общий прайс'!$A$8:C1075,3,0)</f>
        <v>27788</v>
      </c>
      <c r="F87" s="153">
        <f t="shared" si="18"/>
        <v>19451.599999999999</v>
      </c>
      <c r="G87" s="862"/>
      <c r="H87" s="860"/>
    </row>
    <row r="88" spans="1:8" s="185" customFormat="1" ht="15" customHeight="1">
      <c r="A88" s="163" t="s">
        <v>497</v>
      </c>
      <c r="B88" s="60" t="s">
        <v>497</v>
      </c>
      <c r="C88" s="60">
        <v>4994217</v>
      </c>
      <c r="D88" s="63" t="s">
        <v>2421</v>
      </c>
      <c r="E88" s="151">
        <f>VLOOKUP(C88,'Общий прайс'!$A$8:C1076,3,0)</f>
        <v>27788</v>
      </c>
      <c r="F88" s="153">
        <f t="shared" si="18"/>
        <v>19451.599999999999</v>
      </c>
      <c r="G88" s="862"/>
      <c r="H88" s="860"/>
    </row>
    <row r="89" spans="1:8" s="185" customFormat="1" ht="15" customHeight="1">
      <c r="A89" s="604"/>
      <c r="B89" s="60" t="s">
        <v>498</v>
      </c>
      <c r="C89" s="60">
        <v>4994218</v>
      </c>
      <c r="D89" s="61" t="s">
        <v>2420</v>
      </c>
      <c r="E89" s="151">
        <f>VLOOKUP(C89,'Общий прайс'!$A$8:C1076,3,0)</f>
        <v>27788</v>
      </c>
      <c r="F89" s="153">
        <f t="shared" si="18"/>
        <v>19451.599999999999</v>
      </c>
      <c r="G89" s="862"/>
      <c r="H89" s="860"/>
    </row>
    <row r="90" spans="1:8" s="185" customFormat="1" ht="15" customHeight="1">
      <c r="A90" s="605"/>
      <c r="B90" s="60" t="s">
        <v>499</v>
      </c>
      <c r="C90" s="60">
        <v>4994219</v>
      </c>
      <c r="D90" s="61" t="s">
        <v>500</v>
      </c>
      <c r="E90" s="151">
        <f>VLOOKUP(C90,'Общий прайс'!$A$8:C1077,3,0)</f>
        <v>27788</v>
      </c>
      <c r="F90" s="153">
        <f t="shared" si="18"/>
        <v>19451.599999999999</v>
      </c>
      <c r="G90" s="863"/>
      <c r="H90" s="861"/>
    </row>
    <row r="91" spans="1:8" s="185" customFormat="1" ht="15" customHeight="1">
      <c r="A91" s="853" t="s">
        <v>1459</v>
      </c>
      <c r="B91" s="854"/>
      <c r="C91" s="854"/>
      <c r="D91" s="855"/>
      <c r="E91" s="599"/>
      <c r="F91" s="594"/>
      <c r="G91" s="164"/>
      <c r="H91" s="161"/>
    </row>
    <row r="92" spans="1:8" s="185" customFormat="1" ht="99" customHeight="1">
      <c r="A92" s="67"/>
      <c r="B92" s="62" t="s">
        <v>165</v>
      </c>
      <c r="C92" s="62">
        <v>4994012</v>
      </c>
      <c r="D92" s="63" t="s">
        <v>2406</v>
      </c>
      <c r="E92" s="151">
        <f>VLOOKUP(C92,'Общий прайс'!$A$8:C1062,3,0)</f>
        <v>16388</v>
      </c>
      <c r="F92" s="153">
        <f t="shared" si="18"/>
        <v>11471.599999999999</v>
      </c>
      <c r="G92" s="59" t="s">
        <v>1431</v>
      </c>
      <c r="H92" s="859" t="s">
        <v>1464</v>
      </c>
    </row>
    <row r="93" spans="1:8" s="185" customFormat="1" ht="99" customHeight="1">
      <c r="A93" s="67"/>
      <c r="B93" s="62" t="s">
        <v>166</v>
      </c>
      <c r="C93" s="62">
        <v>4994018</v>
      </c>
      <c r="D93" s="63" t="s">
        <v>2407</v>
      </c>
      <c r="E93" s="151">
        <f>VLOOKUP(C93,'Общий прайс'!$A$8:C1063,3,0)</f>
        <v>17588</v>
      </c>
      <c r="F93" s="153">
        <f t="shared" si="18"/>
        <v>12311.599999999999</v>
      </c>
      <c r="G93" s="59" t="s">
        <v>1431</v>
      </c>
      <c r="H93" s="860"/>
    </row>
    <row r="94" spans="1:8" s="185" customFormat="1" ht="15" customHeight="1">
      <c r="A94" s="166"/>
      <c r="B94" s="62" t="s">
        <v>168</v>
      </c>
      <c r="C94" s="62">
        <v>4994058</v>
      </c>
      <c r="D94" s="63" t="s">
        <v>2411</v>
      </c>
      <c r="E94" s="151">
        <f>VLOOKUP(C94,'Общий прайс'!$A$8:C1064,3,0)</f>
        <v>18688</v>
      </c>
      <c r="F94" s="153">
        <f t="shared" si="18"/>
        <v>13081.599999999999</v>
      </c>
      <c r="G94" s="856" t="s">
        <v>1445</v>
      </c>
      <c r="H94" s="860"/>
    </row>
    <row r="95" spans="1:8" s="185" customFormat="1" ht="15" customHeight="1">
      <c r="A95" s="167"/>
      <c r="B95" s="62" t="s">
        <v>169</v>
      </c>
      <c r="C95" s="62">
        <v>4994059</v>
      </c>
      <c r="D95" s="63" t="s">
        <v>2410</v>
      </c>
      <c r="E95" s="151">
        <f>VLOOKUP(C95,'Общий прайс'!$A$8:C1065,3,0)</f>
        <v>18688</v>
      </c>
      <c r="F95" s="153">
        <f t="shared" si="18"/>
        <v>13081.599999999999</v>
      </c>
      <c r="G95" s="862"/>
      <c r="H95" s="860"/>
    </row>
    <row r="96" spans="1:8" s="185" customFormat="1" ht="15" customHeight="1">
      <c r="A96" s="167"/>
      <c r="B96" s="62" t="s">
        <v>170</v>
      </c>
      <c r="C96" s="62">
        <v>4994060</v>
      </c>
      <c r="D96" s="63" t="s">
        <v>2417</v>
      </c>
      <c r="E96" s="151">
        <f>VLOOKUP(C96,'Общий прайс'!$A$8:C1066,3,0)</f>
        <v>18688</v>
      </c>
      <c r="F96" s="153">
        <f t="shared" si="18"/>
        <v>13081.599999999999</v>
      </c>
      <c r="G96" s="862"/>
      <c r="H96" s="860"/>
    </row>
    <row r="97" spans="1:8" s="185" customFormat="1" ht="15" customHeight="1">
      <c r="A97" s="167"/>
      <c r="B97" s="62" t="s">
        <v>171</v>
      </c>
      <c r="C97" s="62">
        <v>4994061</v>
      </c>
      <c r="D97" s="63" t="s">
        <v>2415</v>
      </c>
      <c r="E97" s="151">
        <f>VLOOKUP(C97,'Общий прайс'!$A$8:C1067,3,0)</f>
        <v>18688</v>
      </c>
      <c r="F97" s="153">
        <f t="shared" si="18"/>
        <v>13081.599999999999</v>
      </c>
      <c r="G97" s="862"/>
      <c r="H97" s="860"/>
    </row>
    <row r="98" spans="1:8" s="185" customFormat="1" ht="15" customHeight="1">
      <c r="A98" s="167"/>
      <c r="B98" s="62" t="s">
        <v>228</v>
      </c>
      <c r="C98" s="62">
        <v>4994049</v>
      </c>
      <c r="D98" s="63" t="s">
        <v>2413</v>
      </c>
      <c r="E98" s="151">
        <f>VLOOKUP(C98,'Общий прайс'!$A$8:C1068,3,0)</f>
        <v>18688</v>
      </c>
      <c r="F98" s="153">
        <f t="shared" si="18"/>
        <v>13081.599999999999</v>
      </c>
      <c r="G98" s="862"/>
      <c r="H98" s="860"/>
    </row>
    <row r="99" spans="1:8" s="185" customFormat="1" ht="15" customHeight="1">
      <c r="A99" s="167"/>
      <c r="B99" s="62" t="s">
        <v>229</v>
      </c>
      <c r="C99" s="62">
        <v>4994062</v>
      </c>
      <c r="D99" s="63" t="s">
        <v>2416</v>
      </c>
      <c r="E99" s="151">
        <f>VLOOKUP(C99,'Общий прайс'!$A$8:C1069,3,0)</f>
        <v>18688</v>
      </c>
      <c r="F99" s="153">
        <f t="shared" si="18"/>
        <v>13081.599999999999</v>
      </c>
      <c r="G99" s="862"/>
      <c r="H99" s="860"/>
    </row>
    <row r="100" spans="1:8" s="185" customFormat="1" ht="15" customHeight="1">
      <c r="A100" s="167"/>
      <c r="B100" s="62" t="s">
        <v>230</v>
      </c>
      <c r="C100" s="62">
        <v>4994063</v>
      </c>
      <c r="D100" s="63" t="s">
        <v>2414</v>
      </c>
      <c r="E100" s="151">
        <f>VLOOKUP(C100,'Общий прайс'!$A$8:C1070,3,0)</f>
        <v>18688</v>
      </c>
      <c r="F100" s="153">
        <f t="shared" si="18"/>
        <v>13081.599999999999</v>
      </c>
      <c r="G100" s="862"/>
      <c r="H100" s="860"/>
    </row>
    <row r="101" spans="1:8" s="185" customFormat="1" ht="15" customHeight="1">
      <c r="A101" s="167"/>
      <c r="B101" s="62" t="s">
        <v>245</v>
      </c>
      <c r="C101" s="62">
        <v>4994083</v>
      </c>
      <c r="D101" s="63" t="s">
        <v>2412</v>
      </c>
      <c r="E101" s="151">
        <f>VLOOKUP(C101,'Общий прайс'!$A$8:C1071,3,0)</f>
        <v>18688</v>
      </c>
      <c r="F101" s="153">
        <f t="shared" si="18"/>
        <v>13081.599999999999</v>
      </c>
      <c r="G101" s="862"/>
      <c r="H101" s="860"/>
    </row>
    <row r="102" spans="1:8" s="185" customFormat="1" ht="15" customHeight="1">
      <c r="A102" s="167"/>
      <c r="B102" s="62" t="s">
        <v>501</v>
      </c>
      <c r="C102" s="62">
        <v>4994220</v>
      </c>
      <c r="D102" s="61" t="s">
        <v>2418</v>
      </c>
      <c r="E102" s="151">
        <f>VLOOKUP(C102,'Общий прайс'!$A$8:C1072,3,0)</f>
        <v>18688</v>
      </c>
      <c r="F102" s="153">
        <f t="shared" si="18"/>
        <v>13081.599999999999</v>
      </c>
      <c r="G102" s="862"/>
      <c r="H102" s="860"/>
    </row>
    <row r="103" spans="1:8" s="185" customFormat="1" ht="15" customHeight="1">
      <c r="A103" s="163" t="s">
        <v>168</v>
      </c>
      <c r="B103" s="62" t="s">
        <v>502</v>
      </c>
      <c r="C103" s="62">
        <v>4994221</v>
      </c>
      <c r="D103" s="63" t="s">
        <v>2421</v>
      </c>
      <c r="E103" s="151">
        <f>VLOOKUP(C103,'Общий прайс'!$A$8:C1073,3,0)</f>
        <v>18688</v>
      </c>
      <c r="F103" s="153">
        <f t="shared" si="18"/>
        <v>13081.599999999999</v>
      </c>
      <c r="G103" s="862"/>
      <c r="H103" s="860"/>
    </row>
    <row r="104" spans="1:8" s="185" customFormat="1" ht="15" customHeight="1">
      <c r="A104" s="167"/>
      <c r="B104" s="62" t="s">
        <v>503</v>
      </c>
      <c r="C104" s="62">
        <v>4994222</v>
      </c>
      <c r="D104" s="61" t="s">
        <v>2420</v>
      </c>
      <c r="E104" s="151">
        <f>VLOOKUP(C104,'Общий прайс'!$A$8:C1074,3,0)</f>
        <v>18688</v>
      </c>
      <c r="F104" s="153">
        <f t="shared" si="18"/>
        <v>13081.599999999999</v>
      </c>
      <c r="G104" s="862"/>
      <c r="H104" s="860"/>
    </row>
    <row r="105" spans="1:8" s="185" customFormat="1" ht="15" customHeight="1">
      <c r="A105" s="168"/>
      <c r="B105" s="62" t="s">
        <v>504</v>
      </c>
      <c r="C105" s="62">
        <v>4994223</v>
      </c>
      <c r="D105" s="63" t="s">
        <v>2419</v>
      </c>
      <c r="E105" s="151">
        <f>VLOOKUP(C105,'Общий прайс'!$A$8:C1075,3,0)</f>
        <v>18688</v>
      </c>
      <c r="F105" s="153">
        <f t="shared" si="18"/>
        <v>13081.599999999999</v>
      </c>
      <c r="G105" s="863"/>
      <c r="H105" s="861"/>
    </row>
    <row r="106" spans="1:8" s="185" customFormat="1" ht="15" customHeight="1">
      <c r="A106" s="853" t="s">
        <v>1463</v>
      </c>
      <c r="B106" s="854"/>
      <c r="C106" s="854"/>
      <c r="D106" s="855"/>
      <c r="E106" s="599"/>
      <c r="F106" s="594"/>
      <c r="G106" s="164"/>
      <c r="H106" s="161"/>
    </row>
    <row r="107" spans="1:8" s="185" customFormat="1" ht="99" customHeight="1">
      <c r="A107" s="67"/>
      <c r="B107" s="62" t="s">
        <v>457</v>
      </c>
      <c r="C107" s="62">
        <v>4994224</v>
      </c>
      <c r="D107" s="63" t="s">
        <v>2406</v>
      </c>
      <c r="E107" s="151">
        <f>VLOOKUP(C107,'Общий прайс'!$A$8:C1275,3,0)</f>
        <v>19388</v>
      </c>
      <c r="F107" s="153">
        <f t="shared" si="18"/>
        <v>13571.599999999999</v>
      </c>
      <c r="G107" s="59" t="s">
        <v>1431</v>
      </c>
      <c r="H107" s="859" t="s">
        <v>1468</v>
      </c>
    </row>
    <row r="108" spans="1:8" s="185" customFormat="1" ht="99" customHeight="1">
      <c r="A108" s="67"/>
      <c r="B108" s="62" t="s">
        <v>458</v>
      </c>
      <c r="C108" s="62">
        <v>4994225</v>
      </c>
      <c r="D108" s="63" t="s">
        <v>2407</v>
      </c>
      <c r="E108" s="151">
        <f>VLOOKUP(C108,'Общий прайс'!$A$8:C1276,3,0)</f>
        <v>20688</v>
      </c>
      <c r="F108" s="153">
        <f t="shared" si="18"/>
        <v>14481.599999999999</v>
      </c>
      <c r="G108" s="59" t="s">
        <v>1431</v>
      </c>
      <c r="H108" s="860"/>
    </row>
    <row r="109" spans="1:8" s="185" customFormat="1" ht="99" customHeight="1">
      <c r="A109" s="67"/>
      <c r="B109" s="62" t="s">
        <v>774</v>
      </c>
      <c r="C109" s="62">
        <v>4994264</v>
      </c>
      <c r="D109" s="63" t="s">
        <v>1802</v>
      </c>
      <c r="E109" s="151">
        <f>VLOOKUP(C109,'Общий прайс'!$A$8:C1277,3,0)</f>
        <v>20688</v>
      </c>
      <c r="F109" s="153">
        <f t="shared" si="18"/>
        <v>14481.599999999999</v>
      </c>
      <c r="G109" s="59" t="s">
        <v>1431</v>
      </c>
      <c r="H109" s="860"/>
    </row>
    <row r="110" spans="1:8" s="185" customFormat="1" ht="15" customHeight="1">
      <c r="A110" s="166"/>
      <c r="B110" s="62" t="s">
        <v>459</v>
      </c>
      <c r="C110" s="62">
        <v>4994227</v>
      </c>
      <c r="D110" s="63" t="s">
        <v>2415</v>
      </c>
      <c r="E110" s="151">
        <f>VLOOKUP(C110,'Общий прайс'!$A$8:C1278,3,0)</f>
        <v>20688</v>
      </c>
      <c r="F110" s="153">
        <f t="shared" si="18"/>
        <v>14481.599999999999</v>
      </c>
      <c r="G110" s="856" t="s">
        <v>1445</v>
      </c>
      <c r="H110" s="860"/>
    </row>
    <row r="111" spans="1:8" s="185" customFormat="1" ht="15" customHeight="1">
      <c r="A111" s="167"/>
      <c r="B111" s="62" t="s">
        <v>460</v>
      </c>
      <c r="C111" s="62">
        <v>4994228</v>
      </c>
      <c r="D111" s="63" t="s">
        <v>2412</v>
      </c>
      <c r="E111" s="151">
        <f>VLOOKUP(C111,'Общий прайс'!$A$8:C1279,3,0)</f>
        <v>20688</v>
      </c>
      <c r="F111" s="153">
        <f t="shared" si="18"/>
        <v>14481.599999999999</v>
      </c>
      <c r="G111" s="862"/>
      <c r="H111" s="860"/>
    </row>
    <row r="112" spans="1:8" s="185" customFormat="1" ht="15" customHeight="1">
      <c r="A112" s="167"/>
      <c r="B112" s="62" t="s">
        <v>461</v>
      </c>
      <c r="C112" s="62">
        <v>4994229</v>
      </c>
      <c r="D112" s="63" t="s">
        <v>2413</v>
      </c>
      <c r="E112" s="151">
        <f>VLOOKUP(C112,'Общий прайс'!$A$8:C1280,3,0)</f>
        <v>20688</v>
      </c>
      <c r="F112" s="153">
        <f t="shared" si="18"/>
        <v>14481.599999999999</v>
      </c>
      <c r="G112" s="862"/>
      <c r="H112" s="860"/>
    </row>
    <row r="113" spans="1:8" s="185" customFormat="1" ht="15" customHeight="1">
      <c r="A113" s="167"/>
      <c r="B113" s="62" t="s">
        <v>2709</v>
      </c>
      <c r="C113" s="548">
        <v>4994397</v>
      </c>
      <c r="D113" s="63" t="s">
        <v>2410</v>
      </c>
      <c r="E113" s="151">
        <f>VLOOKUP(C113,'Общий прайс'!$A$8:C1281,3,0)</f>
        <v>20688</v>
      </c>
      <c r="F113" s="153">
        <f>E113*(1-$F$7)</f>
        <v>14481.599999999999</v>
      </c>
      <c r="G113" s="862"/>
      <c r="H113" s="860"/>
    </row>
    <row r="114" spans="1:8" s="185" customFormat="1" ht="15" customHeight="1">
      <c r="A114" s="167"/>
      <c r="B114" s="62" t="s">
        <v>462</v>
      </c>
      <c r="C114" s="62">
        <v>4994226</v>
      </c>
      <c r="D114" s="63" t="s">
        <v>2411</v>
      </c>
      <c r="E114" s="151">
        <f>VLOOKUP(C114,'Общий прайс'!$A$8:C1282,3,0)</f>
        <v>20688</v>
      </c>
      <c r="F114" s="153">
        <f t="shared" si="18"/>
        <v>14481.599999999999</v>
      </c>
      <c r="G114" s="862"/>
      <c r="H114" s="860"/>
    </row>
    <row r="115" spans="1:8" s="185" customFormat="1" ht="15" customHeight="1">
      <c r="A115" s="167"/>
      <c r="B115" s="62" t="s">
        <v>511</v>
      </c>
      <c r="C115" s="62">
        <v>4994258</v>
      </c>
      <c r="D115" s="63" t="s">
        <v>2421</v>
      </c>
      <c r="E115" s="151">
        <f>VLOOKUP(C115,'Общий прайс'!$A$8:C1283,3,0)</f>
        <v>20688</v>
      </c>
      <c r="F115" s="153">
        <f t="shared" si="18"/>
        <v>14481.599999999999</v>
      </c>
      <c r="G115" s="862"/>
      <c r="H115" s="860"/>
    </row>
    <row r="116" spans="1:8" s="185" customFormat="1" ht="15" customHeight="1">
      <c r="A116" s="167"/>
      <c r="B116" s="62" t="s">
        <v>512</v>
      </c>
      <c r="C116" s="62">
        <v>4994260</v>
      </c>
      <c r="D116" s="61" t="s">
        <v>2418</v>
      </c>
      <c r="E116" s="151">
        <f>VLOOKUP(C116,'Общий прайс'!$A$8:C1284,3,0)</f>
        <v>20688</v>
      </c>
      <c r="F116" s="153">
        <f t="shared" si="18"/>
        <v>14481.599999999999</v>
      </c>
      <c r="G116" s="862"/>
      <c r="H116" s="860"/>
    </row>
    <row r="117" spans="1:8" s="185" customFormat="1" ht="15" customHeight="1">
      <c r="A117" s="163" t="s">
        <v>460</v>
      </c>
      <c r="B117" s="62" t="s">
        <v>822</v>
      </c>
      <c r="C117" s="62">
        <v>4994286</v>
      </c>
      <c r="D117" s="63" t="s">
        <v>2417</v>
      </c>
      <c r="E117" s="151">
        <f>VLOOKUP(C117,'Общий прайс'!$A$8:C1285,3,0)</f>
        <v>20688</v>
      </c>
      <c r="F117" s="153">
        <f t="shared" si="18"/>
        <v>14481.599999999999</v>
      </c>
      <c r="G117" s="862"/>
      <c r="H117" s="860"/>
    </row>
    <row r="118" spans="1:8" s="185" customFormat="1" ht="15" customHeight="1">
      <c r="A118" s="163"/>
      <c r="B118" s="62" t="s">
        <v>1732</v>
      </c>
      <c r="C118" s="62">
        <v>4994337</v>
      </c>
      <c r="D118" s="63" t="s">
        <v>2416</v>
      </c>
      <c r="E118" s="151">
        <f>VLOOKUP(C118,'Общий прайс'!$A$8:C1286,3,0)</f>
        <v>20688</v>
      </c>
      <c r="F118" s="153">
        <f t="shared" si="18"/>
        <v>14481.599999999999</v>
      </c>
      <c r="G118" s="862"/>
      <c r="H118" s="860"/>
    </row>
    <row r="119" spans="1:8" s="185" customFormat="1" ht="15" customHeight="1">
      <c r="A119" s="168"/>
      <c r="B119" s="62" t="s">
        <v>513</v>
      </c>
      <c r="C119" s="62">
        <v>4994261</v>
      </c>
      <c r="D119" s="63" t="s">
        <v>2419</v>
      </c>
      <c r="E119" s="151">
        <f>VLOOKUP(C119,'Общий прайс'!$A$8:C1287,3,0)</f>
        <v>20688</v>
      </c>
      <c r="F119" s="153">
        <f t="shared" si="18"/>
        <v>14481.599999999999</v>
      </c>
      <c r="G119" s="863"/>
      <c r="H119" s="861"/>
    </row>
    <row r="120" spans="1:8" s="185" customFormat="1" ht="15" customHeight="1">
      <c r="A120" s="853" t="s">
        <v>1465</v>
      </c>
      <c r="B120" s="854"/>
      <c r="C120" s="854"/>
      <c r="D120" s="855"/>
      <c r="E120" s="599"/>
      <c r="F120" s="594"/>
      <c r="G120" s="164"/>
      <c r="H120" s="161"/>
    </row>
    <row r="121" spans="1:8" s="185" customFormat="1" ht="99" customHeight="1">
      <c r="A121" s="600"/>
      <c r="B121" s="60" t="s">
        <v>72</v>
      </c>
      <c r="C121" s="60">
        <v>4994015</v>
      </c>
      <c r="D121" s="61" t="s">
        <v>2432</v>
      </c>
      <c r="E121" s="151">
        <f>VLOOKUP(C121,'Общий прайс'!$A$8:C1062,3,0)</f>
        <v>36088</v>
      </c>
      <c r="F121" s="153">
        <f t="shared" si="18"/>
        <v>25261.599999999999</v>
      </c>
      <c r="G121" s="59" t="s">
        <v>1469</v>
      </c>
      <c r="H121" s="859" t="s">
        <v>1470</v>
      </c>
    </row>
    <row r="122" spans="1:8" s="185" customFormat="1" ht="99" customHeight="1">
      <c r="A122" s="64"/>
      <c r="B122" s="60" t="s">
        <v>3121</v>
      </c>
      <c r="C122" s="60">
        <v>4994014</v>
      </c>
      <c r="D122" s="66" t="s">
        <v>2433</v>
      </c>
      <c r="E122" s="151">
        <f>VLOOKUP(C122,'Общий прайс'!$A$8:C1063,3,0)</f>
        <v>36088</v>
      </c>
      <c r="F122" s="153">
        <f t="shared" si="18"/>
        <v>25261.599999999999</v>
      </c>
      <c r="G122" s="59" t="s">
        <v>1469</v>
      </c>
      <c r="H122" s="860"/>
    </row>
    <row r="123" spans="1:8" s="185" customFormat="1" ht="99" customHeight="1">
      <c r="A123" s="67"/>
      <c r="B123" s="60" t="s">
        <v>3122</v>
      </c>
      <c r="C123" s="62">
        <v>4994013</v>
      </c>
      <c r="D123" s="63" t="s">
        <v>2434</v>
      </c>
      <c r="E123" s="151">
        <f>VLOOKUP(C123,'Общий прайс'!$A$8:C1064,3,0)</f>
        <v>36088</v>
      </c>
      <c r="F123" s="153">
        <f t="shared" si="18"/>
        <v>25261.599999999999</v>
      </c>
      <c r="G123" s="59" t="s">
        <v>1469</v>
      </c>
      <c r="H123" s="860"/>
    </row>
    <row r="124" spans="1:8" s="185" customFormat="1" ht="99" customHeight="1">
      <c r="A124" s="67"/>
      <c r="B124" s="60" t="s">
        <v>963</v>
      </c>
      <c r="C124" s="62">
        <v>4994298</v>
      </c>
      <c r="D124" s="63" t="s">
        <v>2435</v>
      </c>
      <c r="E124" s="151">
        <f>VLOOKUP(C124,'Общий прайс'!$A$8:C1065,3,0)</f>
        <v>36088</v>
      </c>
      <c r="F124" s="153">
        <f t="shared" si="18"/>
        <v>25261.599999999999</v>
      </c>
      <c r="G124" s="59" t="s">
        <v>1469</v>
      </c>
      <c r="H124" s="861"/>
    </row>
    <row r="125" spans="1:8" s="185" customFormat="1" ht="15" customHeight="1">
      <c r="A125" s="878" t="s">
        <v>1471</v>
      </c>
      <c r="B125" s="879"/>
      <c r="C125" s="879"/>
      <c r="D125" s="880"/>
      <c r="E125" s="599"/>
      <c r="F125" s="594"/>
      <c r="G125" s="165"/>
      <c r="H125" s="601"/>
    </row>
    <row r="126" spans="1:8" s="185" customFormat="1" ht="99" customHeight="1">
      <c r="A126" s="67"/>
      <c r="B126" s="60" t="s">
        <v>964</v>
      </c>
      <c r="C126" s="62">
        <v>4996038</v>
      </c>
      <c r="D126" s="95" t="s">
        <v>2436</v>
      </c>
      <c r="E126" s="151">
        <f>VLOOKUP(C126,'Общий прайс'!$A$8:C1062,3,0)</f>
        <v>4988</v>
      </c>
      <c r="F126" s="153">
        <f t="shared" si="18"/>
        <v>3491.6</v>
      </c>
      <c r="G126" s="59" t="s">
        <v>1472</v>
      </c>
      <c r="H126" s="904" t="s">
        <v>1473</v>
      </c>
    </row>
    <row r="127" spans="1:8" s="185" customFormat="1" ht="99" customHeight="1">
      <c r="A127" s="67"/>
      <c r="B127" s="60" t="s">
        <v>73</v>
      </c>
      <c r="C127" s="62">
        <v>4996001</v>
      </c>
      <c r="D127" s="95" t="s">
        <v>2437</v>
      </c>
      <c r="E127" s="151">
        <f>VLOOKUP(C127,'Общий прайс'!$A$8:C1063,3,0)</f>
        <v>4988</v>
      </c>
      <c r="F127" s="153">
        <f t="shared" si="18"/>
        <v>3491.6</v>
      </c>
      <c r="G127" s="59" t="s">
        <v>1472</v>
      </c>
      <c r="H127" s="905"/>
    </row>
    <row r="128" spans="1:8" s="185" customFormat="1" ht="99" customHeight="1">
      <c r="A128" s="67"/>
      <c r="B128" s="60" t="s">
        <v>74</v>
      </c>
      <c r="C128" s="62">
        <v>4996002</v>
      </c>
      <c r="D128" s="95" t="s">
        <v>2438</v>
      </c>
      <c r="E128" s="151">
        <f>VLOOKUP(C128,'Общий прайс'!$A$8:C1064,3,0)</f>
        <v>4988</v>
      </c>
      <c r="F128" s="153">
        <f t="shared" si="18"/>
        <v>3491.6</v>
      </c>
      <c r="G128" s="59" t="s">
        <v>1472</v>
      </c>
      <c r="H128" s="905"/>
    </row>
    <row r="129" spans="1:8" s="185" customFormat="1" ht="99" customHeight="1">
      <c r="A129" s="67"/>
      <c r="B129" s="60" t="s">
        <v>75</v>
      </c>
      <c r="C129" s="62">
        <v>4996003</v>
      </c>
      <c r="D129" s="95" t="s">
        <v>2439</v>
      </c>
      <c r="E129" s="151">
        <f>VLOOKUP(C129,'Общий прайс'!$A$8:C1065,3,0)</f>
        <v>4988</v>
      </c>
      <c r="F129" s="153">
        <f t="shared" si="18"/>
        <v>3491.6</v>
      </c>
      <c r="G129" s="59" t="s">
        <v>1472</v>
      </c>
      <c r="H129" s="905"/>
    </row>
    <row r="130" spans="1:8" s="185" customFormat="1" ht="99" customHeight="1">
      <c r="A130" s="820"/>
      <c r="B130" s="60" t="s">
        <v>3159</v>
      </c>
      <c r="C130" s="62">
        <v>4996045</v>
      </c>
      <c r="D130" s="95" t="s">
        <v>3160</v>
      </c>
      <c r="E130" s="151">
        <f>VLOOKUP(C130,'Общий прайс'!$A$8:C1066,3,0)</f>
        <v>4988</v>
      </c>
      <c r="F130" s="153">
        <f t="shared" si="18"/>
        <v>3491.6</v>
      </c>
      <c r="G130" s="59" t="s">
        <v>1472</v>
      </c>
      <c r="H130" s="905"/>
    </row>
    <row r="131" spans="1:8" s="185" customFormat="1" ht="99" customHeight="1">
      <c r="A131" s="820"/>
      <c r="B131" s="60" t="s">
        <v>3161</v>
      </c>
      <c r="C131" s="62">
        <v>4996048</v>
      </c>
      <c r="D131" s="95" t="s">
        <v>3162</v>
      </c>
      <c r="E131" s="151">
        <f>VLOOKUP(C131,'Общий прайс'!$A$8:C1067,3,0)</f>
        <v>4988</v>
      </c>
      <c r="F131" s="153">
        <f t="shared" ref="F131:F132" si="20">E131*(1-$F$7)</f>
        <v>3491.6</v>
      </c>
      <c r="G131" s="59" t="s">
        <v>1472</v>
      </c>
      <c r="H131" s="905"/>
    </row>
    <row r="132" spans="1:8" s="185" customFormat="1" ht="99" customHeight="1">
      <c r="A132" s="820"/>
      <c r="B132" s="60" t="s">
        <v>3163</v>
      </c>
      <c r="C132" s="62">
        <v>4996046</v>
      </c>
      <c r="D132" s="95" t="s">
        <v>3164</v>
      </c>
      <c r="E132" s="151">
        <f>VLOOKUP(C132,'Общий прайс'!$A$8:C1068,3,0)</f>
        <v>4988</v>
      </c>
      <c r="F132" s="153">
        <f t="shared" si="20"/>
        <v>3491.6</v>
      </c>
      <c r="G132" s="59" t="s">
        <v>1472</v>
      </c>
      <c r="H132" s="906"/>
    </row>
    <row r="133" spans="1:8" s="185" customFormat="1" ht="15" customHeight="1">
      <c r="A133" s="170"/>
      <c r="B133" s="171"/>
      <c r="C133" s="106"/>
      <c r="D133" s="172"/>
      <c r="E133" s="301"/>
      <c r="F133" s="302"/>
      <c r="G133" s="173"/>
      <c r="H133" s="819"/>
    </row>
    <row r="134" spans="1:8" s="185" customFormat="1" ht="15" customHeight="1">
      <c r="A134" s="894" t="s">
        <v>2736</v>
      </c>
      <c r="B134" s="895"/>
      <c r="C134" s="895"/>
      <c r="D134" s="895"/>
      <c r="E134" s="895"/>
      <c r="F134" s="895"/>
      <c r="G134" s="895"/>
      <c r="H134" s="895"/>
    </row>
    <row r="135" spans="1:8" s="185" customFormat="1" ht="15" customHeight="1">
      <c r="A135" s="853" t="s">
        <v>1827</v>
      </c>
      <c r="B135" s="854"/>
      <c r="C135" s="854"/>
      <c r="D135" s="855"/>
      <c r="E135" s="577"/>
      <c r="F135" s="621"/>
      <c r="G135" s="621"/>
      <c r="H135" s="622"/>
    </row>
    <row r="136" spans="1:8" s="185" customFormat="1" ht="99" customHeight="1">
      <c r="A136" s="336"/>
      <c r="B136" s="60" t="s">
        <v>1827</v>
      </c>
      <c r="C136" s="60">
        <v>4994320</v>
      </c>
      <c r="D136" s="61" t="s">
        <v>2406</v>
      </c>
      <c r="E136" s="151">
        <f>VLOOKUP(C136,'Общий прайс'!$A$8:C1059,3,0)</f>
        <v>14788</v>
      </c>
      <c r="F136" s="153">
        <f>E136*(1-$F$7)</f>
        <v>10351.599999999999</v>
      </c>
      <c r="G136" s="59" t="s">
        <v>1828</v>
      </c>
      <c r="H136" s="103" t="s">
        <v>1507</v>
      </c>
    </row>
    <row r="137" spans="1:8" s="185" customFormat="1" ht="13.5" customHeight="1">
      <c r="A137" s="170"/>
      <c r="B137" s="171"/>
      <c r="C137" s="106"/>
      <c r="D137" s="172"/>
      <c r="E137" s="301"/>
      <c r="F137" s="302"/>
      <c r="G137" s="173"/>
      <c r="H137" s="182"/>
    </row>
    <row r="138" spans="1:8" s="185" customFormat="1" ht="15" customHeight="1">
      <c r="A138" s="894" t="s">
        <v>1474</v>
      </c>
      <c r="B138" s="895"/>
      <c r="C138" s="895"/>
      <c r="D138" s="895"/>
      <c r="E138" s="895"/>
      <c r="F138" s="895"/>
      <c r="G138" s="895"/>
      <c r="H138" s="895"/>
    </row>
    <row r="139" spans="1:8" s="185" customFormat="1" ht="15" customHeight="1">
      <c r="A139" s="853" t="s">
        <v>1475</v>
      </c>
      <c r="B139" s="854"/>
      <c r="C139" s="854"/>
      <c r="D139" s="855"/>
      <c r="E139" s="599"/>
      <c r="F139" s="594"/>
      <c r="G139" s="160"/>
      <c r="H139" s="161"/>
    </row>
    <row r="140" spans="1:8" s="185" customFormat="1" ht="99" customHeight="1">
      <c r="A140" s="591"/>
      <c r="B140" s="60" t="s">
        <v>965</v>
      </c>
      <c r="C140" s="60">
        <v>4994243</v>
      </c>
      <c r="D140" s="61" t="s">
        <v>2406</v>
      </c>
      <c r="E140" s="151">
        <f>VLOOKUP(C140,'Общий прайс'!$A$8:C1303,3,0)</f>
        <v>10988</v>
      </c>
      <c r="F140" s="153">
        <f t="shared" ref="F140:F164" si="21">E140*(1-$F$7)</f>
        <v>7691.5999999999995</v>
      </c>
      <c r="G140" s="59" t="s">
        <v>1508</v>
      </c>
      <c r="H140" s="859" t="s">
        <v>1507</v>
      </c>
    </row>
    <row r="141" spans="1:8" s="185" customFormat="1" ht="99" customHeight="1">
      <c r="A141" s="591"/>
      <c r="B141" s="60" t="s">
        <v>966</v>
      </c>
      <c r="C141" s="60">
        <v>4994244</v>
      </c>
      <c r="D141" s="61" t="s">
        <v>2407</v>
      </c>
      <c r="E141" s="151">
        <f>VLOOKUP(C141,'Общий прайс'!$A$8:C1304,3,0)</f>
        <v>12488</v>
      </c>
      <c r="F141" s="153">
        <f t="shared" si="21"/>
        <v>8741.5999999999985</v>
      </c>
      <c r="G141" s="59" t="s">
        <v>1508</v>
      </c>
      <c r="H141" s="860"/>
    </row>
    <row r="142" spans="1:8" s="185" customFormat="1" ht="99" customHeight="1">
      <c r="A142" s="591"/>
      <c r="B142" s="60" t="s">
        <v>2732</v>
      </c>
      <c r="C142" s="65">
        <v>4994291</v>
      </c>
      <c r="D142" s="61" t="s">
        <v>2430</v>
      </c>
      <c r="E142" s="151">
        <f>VLOOKUP(C142,'Общий прайс'!$A$8:C1305,3,0)</f>
        <v>16488</v>
      </c>
      <c r="F142" s="153">
        <f t="shared" si="21"/>
        <v>11541.599999999999</v>
      </c>
      <c r="G142" s="59" t="s">
        <v>1508</v>
      </c>
      <c r="H142" s="860"/>
    </row>
    <row r="143" spans="1:8" s="185" customFormat="1" ht="99" customHeight="1">
      <c r="A143" s="591"/>
      <c r="B143" s="60" t="s">
        <v>2733</v>
      </c>
      <c r="C143" s="65">
        <v>4994290</v>
      </c>
      <c r="D143" s="61" t="s">
        <v>2431</v>
      </c>
      <c r="E143" s="151">
        <f>VLOOKUP(C143,'Общий прайс'!$A$8:C1306,3,0)</f>
        <v>16488</v>
      </c>
      <c r="F143" s="153">
        <f t="shared" si="21"/>
        <v>11541.599999999999</v>
      </c>
      <c r="G143" s="59" t="s">
        <v>1508</v>
      </c>
      <c r="H143" s="861"/>
    </row>
    <row r="144" spans="1:8" s="185" customFormat="1" ht="15" customHeight="1">
      <c r="A144" s="853" t="s">
        <v>12</v>
      </c>
      <c r="B144" s="854"/>
      <c r="C144" s="854"/>
      <c r="D144" s="855"/>
      <c r="E144" s="599"/>
      <c r="F144" s="594"/>
      <c r="G144" s="164"/>
      <c r="H144" s="161"/>
    </row>
    <row r="145" spans="1:8" s="185" customFormat="1" ht="99" customHeight="1">
      <c r="A145" s="591"/>
      <c r="B145" s="60" t="s">
        <v>12</v>
      </c>
      <c r="C145" s="60" t="s">
        <v>13</v>
      </c>
      <c r="D145" s="61" t="s">
        <v>2406</v>
      </c>
      <c r="E145" s="151">
        <f>VLOOKUP(C145,'Общий прайс'!$A$8:C1062,3,0)</f>
        <v>17888</v>
      </c>
      <c r="F145" s="153">
        <f t="shared" si="21"/>
        <v>12521.599999999999</v>
      </c>
      <c r="G145" s="59" t="s">
        <v>1508</v>
      </c>
      <c r="H145" s="103" t="s">
        <v>421</v>
      </c>
    </row>
    <row r="146" spans="1:8" s="185" customFormat="1" ht="15" customHeight="1">
      <c r="A146" s="853" t="s">
        <v>14</v>
      </c>
      <c r="B146" s="854"/>
      <c r="C146" s="854"/>
      <c r="D146" s="855"/>
      <c r="E146" s="599"/>
      <c r="F146" s="594"/>
      <c r="G146" s="160"/>
      <c r="H146" s="161"/>
    </row>
    <row r="147" spans="1:8" s="186" customFormat="1" ht="99" customHeight="1">
      <c r="A147" s="591"/>
      <c r="B147" s="60" t="s">
        <v>14</v>
      </c>
      <c r="C147" s="65" t="s">
        <v>15</v>
      </c>
      <c r="D147" s="61" t="s">
        <v>2406</v>
      </c>
      <c r="E147" s="151">
        <f>VLOOKUP(C147,'Общий прайс'!$A$8:C1062,3,0)</f>
        <v>25188</v>
      </c>
      <c r="F147" s="153">
        <f t="shared" si="21"/>
        <v>17631.599999999999</v>
      </c>
      <c r="G147" s="59" t="s">
        <v>1509</v>
      </c>
      <c r="H147" s="859" t="s">
        <v>1507</v>
      </c>
    </row>
    <row r="148" spans="1:8" s="588" customFormat="1" ht="99" customHeight="1">
      <c r="A148" s="591"/>
      <c r="B148" s="60" t="s">
        <v>967</v>
      </c>
      <c r="C148" s="65">
        <v>4994263</v>
      </c>
      <c r="D148" s="61" t="s">
        <v>2440</v>
      </c>
      <c r="E148" s="151">
        <f>VLOOKUP(C148,'Общий прайс'!$A$8:C1063,3,0)</f>
        <v>27688</v>
      </c>
      <c r="F148" s="153">
        <f t="shared" si="21"/>
        <v>19381.599999999999</v>
      </c>
      <c r="G148" s="59" t="s">
        <v>1509</v>
      </c>
      <c r="H148" s="861"/>
    </row>
    <row r="149" spans="1:8" s="185" customFormat="1" ht="18" customHeight="1">
      <c r="A149" s="853" t="s">
        <v>2975</v>
      </c>
      <c r="B149" s="854"/>
      <c r="C149" s="854"/>
      <c r="D149" s="855"/>
      <c r="E149" s="164"/>
      <c r="F149" s="164"/>
      <c r="G149" s="164"/>
      <c r="H149" s="161"/>
    </row>
    <row r="150" spans="1:8" s="185" customFormat="1" ht="99" customHeight="1">
      <c r="A150" s="757"/>
      <c r="B150" s="758" t="s">
        <v>2976</v>
      </c>
      <c r="C150" s="60">
        <v>4994305</v>
      </c>
      <c r="D150" s="61" t="s">
        <v>2980</v>
      </c>
      <c r="E150" s="151">
        <f>VLOOKUP(C150,'Общий прайс'!$A$8:C1064,3,0)</f>
        <v>33188</v>
      </c>
      <c r="F150" s="153">
        <f t="shared" si="21"/>
        <v>23231.599999999999</v>
      </c>
      <c r="G150" s="759" t="s">
        <v>2984</v>
      </c>
      <c r="H150" s="909" t="s">
        <v>1507</v>
      </c>
    </row>
    <row r="151" spans="1:8" s="185" customFormat="1" ht="99" customHeight="1">
      <c r="A151" s="757"/>
      <c r="B151" s="758" t="s">
        <v>2977</v>
      </c>
      <c r="C151" s="60">
        <v>4994331</v>
      </c>
      <c r="D151" s="61" t="s">
        <v>2981</v>
      </c>
      <c r="E151" s="151">
        <f>VLOOKUP(C151,'Общий прайс'!$A$8:C1065,3,0)</f>
        <v>33188</v>
      </c>
      <c r="F151" s="153">
        <f t="shared" si="21"/>
        <v>23231.599999999999</v>
      </c>
      <c r="G151" s="759" t="s">
        <v>2984</v>
      </c>
      <c r="H151" s="910"/>
    </row>
    <row r="152" spans="1:8" s="185" customFormat="1" ht="99" customHeight="1">
      <c r="A152" s="757"/>
      <c r="B152" s="758" t="s">
        <v>2978</v>
      </c>
      <c r="C152" s="60">
        <v>4994332</v>
      </c>
      <c r="D152" s="61" t="s">
        <v>2982</v>
      </c>
      <c r="E152" s="151">
        <f>VLOOKUP(C152,'Общий прайс'!$A$8:C1066,3,0)</f>
        <v>32088</v>
      </c>
      <c r="F152" s="153">
        <f t="shared" si="21"/>
        <v>22461.599999999999</v>
      </c>
      <c r="G152" s="759" t="s">
        <v>2984</v>
      </c>
      <c r="H152" s="910"/>
    </row>
    <row r="153" spans="1:8" s="185" customFormat="1" ht="99" customHeight="1">
      <c r="A153" s="757"/>
      <c r="B153" s="758" t="s">
        <v>2979</v>
      </c>
      <c r="C153" s="60">
        <v>4994333</v>
      </c>
      <c r="D153" s="61" t="s">
        <v>2983</v>
      </c>
      <c r="E153" s="151">
        <f>VLOOKUP(C153,'Общий прайс'!$A$8:C1067,3,0)</f>
        <v>32088</v>
      </c>
      <c r="F153" s="153">
        <f t="shared" si="21"/>
        <v>22461.599999999999</v>
      </c>
      <c r="G153" s="759" t="s">
        <v>2984</v>
      </c>
      <c r="H153" s="911"/>
    </row>
    <row r="154" spans="1:8" s="185" customFormat="1" ht="15" customHeight="1">
      <c r="A154" s="853" t="s">
        <v>1476</v>
      </c>
      <c r="B154" s="854"/>
      <c r="C154" s="854"/>
      <c r="D154" s="855"/>
      <c r="E154" s="599"/>
      <c r="F154" s="594"/>
      <c r="G154" s="164"/>
      <c r="H154" s="161"/>
    </row>
    <row r="155" spans="1:8" s="185" customFormat="1" ht="99" customHeight="1">
      <c r="A155" s="591"/>
      <c r="B155" s="60" t="s">
        <v>433</v>
      </c>
      <c r="C155" s="60">
        <v>4994120</v>
      </c>
      <c r="D155" s="61" t="s">
        <v>2406</v>
      </c>
      <c r="E155" s="151">
        <f>VLOOKUP(C155,'Общий прайс'!$A$8:C1062,3,0)</f>
        <v>14788</v>
      </c>
      <c r="F155" s="153">
        <f t="shared" si="21"/>
        <v>10351.599999999999</v>
      </c>
      <c r="G155" s="59" t="s">
        <v>1510</v>
      </c>
      <c r="H155" s="859" t="s">
        <v>1507</v>
      </c>
    </row>
    <row r="156" spans="1:8" s="185" customFormat="1" ht="99" customHeight="1">
      <c r="A156" s="591"/>
      <c r="B156" s="60" t="s">
        <v>969</v>
      </c>
      <c r="C156" s="60">
        <v>4994241</v>
      </c>
      <c r="D156" s="61" t="s">
        <v>2407</v>
      </c>
      <c r="E156" s="151">
        <f>VLOOKUP(C156,'Общий прайс'!$A$8:C1063,3,0)</f>
        <v>16288</v>
      </c>
      <c r="F156" s="153">
        <f t="shared" si="21"/>
        <v>11401.599999999999</v>
      </c>
      <c r="G156" s="59" t="s">
        <v>1510</v>
      </c>
      <c r="H156" s="861"/>
    </row>
    <row r="157" spans="1:8" s="185" customFormat="1" ht="15" customHeight="1">
      <c r="A157" s="853" t="s">
        <v>1477</v>
      </c>
      <c r="B157" s="854"/>
      <c r="C157" s="854"/>
      <c r="D157" s="855"/>
      <c r="E157" s="599"/>
      <c r="F157" s="594"/>
      <c r="G157" s="164"/>
      <c r="H157" s="161"/>
    </row>
    <row r="158" spans="1:8" s="185" customFormat="1" ht="99" customHeight="1">
      <c r="A158" s="591"/>
      <c r="B158" s="60" t="s">
        <v>968</v>
      </c>
      <c r="C158" s="60">
        <v>4994240</v>
      </c>
      <c r="D158" s="61" t="s">
        <v>2406</v>
      </c>
      <c r="E158" s="151">
        <f>VLOOKUP(C158,'Общий прайс'!$A$8:C1062,3,0)</f>
        <v>10988</v>
      </c>
      <c r="F158" s="153">
        <f t="shared" si="21"/>
        <v>7691.5999999999995</v>
      </c>
      <c r="G158" s="59" t="s">
        <v>1508</v>
      </c>
      <c r="H158" s="859" t="s">
        <v>1507</v>
      </c>
    </row>
    <row r="159" spans="1:8" s="185" customFormat="1" ht="99" customHeight="1">
      <c r="A159" s="591"/>
      <c r="B159" s="60" t="s">
        <v>970</v>
      </c>
      <c r="C159" s="60">
        <v>4994242</v>
      </c>
      <c r="D159" s="61" t="s">
        <v>2407</v>
      </c>
      <c r="E159" s="151">
        <f>VLOOKUP(C159,'Общий прайс'!$A$8:C1063,3,0)</f>
        <v>12488</v>
      </c>
      <c r="F159" s="153">
        <f t="shared" si="21"/>
        <v>8741.5999999999985</v>
      </c>
      <c r="G159" s="59" t="s">
        <v>1508</v>
      </c>
      <c r="H159" s="861"/>
    </row>
    <row r="160" spans="1:8" s="185" customFormat="1" ht="15" customHeight="1">
      <c r="A160" s="853" t="s">
        <v>1478</v>
      </c>
      <c r="B160" s="854"/>
      <c r="C160" s="854"/>
      <c r="D160" s="855"/>
      <c r="E160" s="599"/>
      <c r="F160" s="594"/>
      <c r="G160" s="164"/>
      <c r="H160" s="161"/>
    </row>
    <row r="161" spans="1:8" s="185" customFormat="1" ht="99" customHeight="1">
      <c r="A161" s="591"/>
      <c r="B161" s="60" t="s">
        <v>2734</v>
      </c>
      <c r="C161" s="60">
        <v>4994251</v>
      </c>
      <c r="D161" s="61" t="s">
        <v>2441</v>
      </c>
      <c r="E161" s="151">
        <f>VLOOKUP(C161,'Общий прайс'!$A$8:C1276,3,0)</f>
        <v>16488</v>
      </c>
      <c r="F161" s="153">
        <f t="shared" si="21"/>
        <v>11541.599999999999</v>
      </c>
      <c r="G161" s="59" t="s">
        <v>1511</v>
      </c>
      <c r="H161" s="867" t="s">
        <v>1512</v>
      </c>
    </row>
    <row r="162" spans="1:8" s="185" customFormat="1" ht="99" customHeight="1">
      <c r="A162" s="591"/>
      <c r="B162" s="60" t="s">
        <v>971</v>
      </c>
      <c r="C162" s="60">
        <v>4994248</v>
      </c>
      <c r="D162" s="61" t="s">
        <v>2442</v>
      </c>
      <c r="E162" s="151">
        <f>VLOOKUP(C162,'Общий прайс'!$A$8:C1277,3,0)</f>
        <v>16488</v>
      </c>
      <c r="F162" s="153">
        <f t="shared" si="21"/>
        <v>11541.599999999999</v>
      </c>
      <c r="G162" s="59" t="s">
        <v>1511</v>
      </c>
      <c r="H162" s="860"/>
    </row>
    <row r="163" spans="1:8" s="185" customFormat="1" ht="99" customHeight="1">
      <c r="A163" s="591"/>
      <c r="B163" s="60" t="s">
        <v>972</v>
      </c>
      <c r="C163" s="60">
        <v>4994250</v>
      </c>
      <c r="D163" s="61" t="s">
        <v>2435</v>
      </c>
      <c r="E163" s="151">
        <f>VLOOKUP(C163,'Общий прайс'!$A$8:C1278,3,0)</f>
        <v>16488</v>
      </c>
      <c r="F163" s="153">
        <f t="shared" si="21"/>
        <v>11541.599999999999</v>
      </c>
      <c r="G163" s="59" t="s">
        <v>1511</v>
      </c>
      <c r="H163" s="860"/>
    </row>
    <row r="164" spans="1:8" s="185" customFormat="1" ht="99" customHeight="1">
      <c r="A164" s="591"/>
      <c r="B164" s="60" t="s">
        <v>973</v>
      </c>
      <c r="C164" s="60">
        <v>4994247</v>
      </c>
      <c r="D164" s="61" t="s">
        <v>2443</v>
      </c>
      <c r="E164" s="151">
        <f>VLOOKUP(C164,'Общий прайс'!$A$8:C1279,3,0)</f>
        <v>16488</v>
      </c>
      <c r="F164" s="153">
        <f t="shared" si="21"/>
        <v>11541.599999999999</v>
      </c>
      <c r="G164" s="59" t="s">
        <v>1511</v>
      </c>
      <c r="H164" s="861"/>
    </row>
    <row r="165" spans="1:8" s="185" customFormat="1" ht="15" customHeight="1">
      <c r="A165" s="181"/>
      <c r="B165" s="181"/>
      <c r="C165" s="181"/>
      <c r="D165" s="181"/>
      <c r="E165" s="181"/>
      <c r="F165" s="181"/>
      <c r="G165" s="181"/>
      <c r="H165" s="180"/>
    </row>
    <row r="166" spans="1:8" s="185" customFormat="1" ht="15" customHeight="1">
      <c r="A166" s="864" t="s">
        <v>8</v>
      </c>
      <c r="B166" s="865"/>
      <c r="C166" s="865"/>
      <c r="D166" s="865"/>
      <c r="E166" s="865"/>
      <c r="F166" s="865"/>
      <c r="G166" s="865"/>
      <c r="H166" s="866"/>
    </row>
    <row r="167" spans="1:8" s="185" customFormat="1" ht="15" customHeight="1">
      <c r="A167" s="853" t="s">
        <v>43</v>
      </c>
      <c r="B167" s="854"/>
      <c r="C167" s="854"/>
      <c r="D167" s="855"/>
      <c r="E167" s="577"/>
      <c r="F167" s="592"/>
      <c r="G167" s="592"/>
      <c r="H167" s="593"/>
    </row>
    <row r="168" spans="1:8" s="185" customFormat="1" ht="99" customHeight="1">
      <c r="A168" s="591"/>
      <c r="B168" s="62" t="s">
        <v>43</v>
      </c>
      <c r="C168" s="62">
        <v>4994085</v>
      </c>
      <c r="D168" s="63" t="s">
        <v>2444</v>
      </c>
      <c r="E168" s="151">
        <f>VLOOKUP(C168,'Общий прайс'!$A$8:C1062,3,0)</f>
        <v>29088</v>
      </c>
      <c r="F168" s="153">
        <f>E168*(1-$F$7)</f>
        <v>20361.599999999999</v>
      </c>
      <c r="G168" s="105" t="s">
        <v>1431</v>
      </c>
      <c r="H168" s="99" t="s">
        <v>1513</v>
      </c>
    </row>
    <row r="169" spans="1:8" s="185" customFormat="1" ht="15" customHeight="1">
      <c r="A169" s="853" t="s">
        <v>44</v>
      </c>
      <c r="B169" s="854"/>
      <c r="C169" s="854"/>
      <c r="D169" s="855"/>
      <c r="E169" s="599"/>
      <c r="F169" s="594"/>
      <c r="G169" s="160"/>
      <c r="H169" s="161"/>
    </row>
    <row r="170" spans="1:8" s="185" customFormat="1" ht="99" customHeight="1">
      <c r="A170" s="591"/>
      <c r="B170" s="62" t="s">
        <v>44</v>
      </c>
      <c r="C170" s="62">
        <v>4994086</v>
      </c>
      <c r="D170" s="63" t="s">
        <v>2444</v>
      </c>
      <c r="E170" s="151">
        <f>VLOOKUP(C170,'Общий прайс'!$A$8:C1062,3,0)</f>
        <v>30288</v>
      </c>
      <c r="F170" s="153">
        <f>E170*(1-$F$7)</f>
        <v>21201.599999999999</v>
      </c>
      <c r="G170" s="105" t="s">
        <v>1431</v>
      </c>
      <c r="H170" s="99" t="s">
        <v>1513</v>
      </c>
    </row>
    <row r="171" spans="1:8" s="185" customFormat="1" ht="15" customHeight="1">
      <c r="A171" s="853" t="s">
        <v>45</v>
      </c>
      <c r="B171" s="854"/>
      <c r="C171" s="854"/>
      <c r="D171" s="855"/>
      <c r="E171" s="599"/>
      <c r="F171" s="594"/>
      <c r="G171" s="160"/>
      <c r="H171" s="161"/>
    </row>
    <row r="172" spans="1:8" s="185" customFormat="1" ht="99" customHeight="1">
      <c r="A172" s="591"/>
      <c r="B172" s="62" t="s">
        <v>45</v>
      </c>
      <c r="C172" s="62">
        <v>4991005</v>
      </c>
      <c r="D172" s="63" t="s">
        <v>2444</v>
      </c>
      <c r="E172" s="151">
        <f>VLOOKUP(C172,'Общий прайс'!$A$8:C1062,3,0)</f>
        <v>22888</v>
      </c>
      <c r="F172" s="153">
        <f>E172*(1-$F$7)</f>
        <v>16021.599999999999</v>
      </c>
      <c r="G172" s="105" t="s">
        <v>1514</v>
      </c>
      <c r="H172" s="99" t="s">
        <v>1515</v>
      </c>
    </row>
    <row r="173" spans="1:8" s="185" customFormat="1" ht="15" customHeight="1">
      <c r="A173" s="853" t="s">
        <v>46</v>
      </c>
      <c r="B173" s="854"/>
      <c r="C173" s="854"/>
      <c r="D173" s="855"/>
      <c r="E173" s="599"/>
      <c r="F173" s="594"/>
      <c r="G173" s="160"/>
      <c r="H173" s="161"/>
    </row>
    <row r="174" spans="1:8" s="185" customFormat="1" ht="99" customHeight="1">
      <c r="A174" s="606"/>
      <c r="B174" s="169" t="s">
        <v>46</v>
      </c>
      <c r="C174" s="169">
        <v>4991006</v>
      </c>
      <c r="D174" s="63" t="s">
        <v>2444</v>
      </c>
      <c r="E174" s="151">
        <f>VLOOKUP(C174,'Общий прайс'!$A$8:C1062,3,0)</f>
        <v>27788</v>
      </c>
      <c r="F174" s="153">
        <f>E174*(1-$F$7)</f>
        <v>19451.599999999999</v>
      </c>
      <c r="G174" s="578" t="s">
        <v>1517</v>
      </c>
      <c r="H174" s="99" t="s">
        <v>1518</v>
      </c>
    </row>
    <row r="175" spans="1:8" s="185" customFormat="1" ht="15" customHeight="1">
      <c r="A175" s="607"/>
      <c r="B175" s="175"/>
      <c r="C175" s="175"/>
      <c r="D175" s="176"/>
      <c r="E175" s="608"/>
      <c r="F175" s="303"/>
      <c r="G175" s="178"/>
      <c r="H175" s="179"/>
    </row>
    <row r="176" spans="1:8" s="185" customFormat="1" ht="15" customHeight="1">
      <c r="A176" s="864" t="s">
        <v>31</v>
      </c>
      <c r="B176" s="865"/>
      <c r="C176" s="865"/>
      <c r="D176" s="865"/>
      <c r="E176" s="865"/>
      <c r="F176" s="865"/>
      <c r="G176" s="865"/>
      <c r="H176" s="866"/>
    </row>
    <row r="177" spans="1:8" s="185" customFormat="1" ht="15" customHeight="1">
      <c r="A177" s="853" t="s">
        <v>1538</v>
      </c>
      <c r="B177" s="854"/>
      <c r="C177" s="854"/>
      <c r="D177" s="855"/>
      <c r="E177" s="577"/>
      <c r="F177" s="592"/>
      <c r="G177" s="592"/>
      <c r="H177" s="593"/>
    </row>
    <row r="178" spans="1:8" s="185" customFormat="1" ht="99" customHeight="1">
      <c r="A178" s="580"/>
      <c r="B178" s="29" t="s">
        <v>1539</v>
      </c>
      <c r="C178" s="34">
        <v>4994319</v>
      </c>
      <c r="D178" s="32" t="s">
        <v>2407</v>
      </c>
      <c r="E178" s="151">
        <f>VLOOKUP(C178,'Общий прайс'!$A$8:C1062,3,0)</f>
        <v>11088</v>
      </c>
      <c r="F178" s="153">
        <f>E178*(1-$F$7)</f>
        <v>7761.5999999999995</v>
      </c>
      <c r="G178" s="578" t="s">
        <v>1553</v>
      </c>
      <c r="H178" s="867" t="s">
        <v>1554</v>
      </c>
    </row>
    <row r="179" spans="1:8" s="185" customFormat="1" ht="99" customHeight="1">
      <c r="A179" s="580"/>
      <c r="B179" s="29" t="s">
        <v>1540</v>
      </c>
      <c r="C179" s="34">
        <v>4994306</v>
      </c>
      <c r="D179" s="32" t="s">
        <v>2406</v>
      </c>
      <c r="E179" s="151">
        <f>VLOOKUP(C179,'Общий прайс'!$A$8:C1063,3,0)</f>
        <v>9188</v>
      </c>
      <c r="F179" s="153">
        <f t="shared" ref="F179:F191" si="22">E179*(1-$F$7)</f>
        <v>6431.5999999999995</v>
      </c>
      <c r="G179" s="578" t="s">
        <v>1553</v>
      </c>
      <c r="H179" s="868"/>
    </row>
    <row r="180" spans="1:8" s="185" customFormat="1" ht="15" customHeight="1">
      <c r="A180" s="582"/>
      <c r="B180" s="29" t="s">
        <v>1541</v>
      </c>
      <c r="C180" s="34">
        <v>4994308</v>
      </c>
      <c r="D180" s="32" t="s">
        <v>2410</v>
      </c>
      <c r="E180" s="151">
        <f>VLOOKUP(C180,'Общий прайс'!$A$8:C1064,3,0)</f>
        <v>11088</v>
      </c>
      <c r="F180" s="153">
        <f t="shared" si="22"/>
        <v>7761.5999999999995</v>
      </c>
      <c r="G180" s="907" t="s">
        <v>1553</v>
      </c>
      <c r="H180" s="868"/>
    </row>
    <row r="181" spans="1:8" s="185" customFormat="1" ht="15" customHeight="1">
      <c r="A181" s="609"/>
      <c r="B181" s="29" t="s">
        <v>1542</v>
      </c>
      <c r="C181" s="34">
        <v>4994307</v>
      </c>
      <c r="D181" s="32" t="s">
        <v>2411</v>
      </c>
      <c r="E181" s="151">
        <f>VLOOKUP(C181,'Общий прайс'!$A$8:C1065,3,0)</f>
        <v>11088</v>
      </c>
      <c r="F181" s="153">
        <f t="shared" si="22"/>
        <v>7761.5999999999995</v>
      </c>
      <c r="G181" s="868"/>
      <c r="H181" s="868"/>
    </row>
    <row r="182" spans="1:8" s="185" customFormat="1" ht="15" customHeight="1">
      <c r="A182" s="609"/>
      <c r="B182" s="29" t="s">
        <v>1543</v>
      </c>
      <c r="C182" s="34">
        <v>4994315</v>
      </c>
      <c r="D182" s="32" t="s">
        <v>2421</v>
      </c>
      <c r="E182" s="151">
        <f>VLOOKUP(C182,'Общий прайс'!$A$8:C1066,3,0)</f>
        <v>11088</v>
      </c>
      <c r="F182" s="153">
        <f t="shared" si="22"/>
        <v>7761.5999999999995</v>
      </c>
      <c r="G182" s="868"/>
      <c r="H182" s="868"/>
    </row>
    <row r="183" spans="1:8" s="185" customFormat="1" ht="15" customHeight="1">
      <c r="A183" s="609"/>
      <c r="B183" s="29" t="s">
        <v>1544</v>
      </c>
      <c r="C183" s="34">
        <v>4994314</v>
      </c>
      <c r="D183" s="32" t="s">
        <v>2412</v>
      </c>
      <c r="E183" s="151">
        <f>VLOOKUP(C183,'Общий прайс'!$A$8:C1067,3,0)</f>
        <v>11088</v>
      </c>
      <c r="F183" s="153">
        <f t="shared" si="22"/>
        <v>7761.5999999999995</v>
      </c>
      <c r="G183" s="868"/>
      <c r="H183" s="868"/>
    </row>
    <row r="184" spans="1:8" s="185" customFormat="1" ht="15" customHeight="1">
      <c r="A184" s="609"/>
      <c r="B184" s="29" t="s">
        <v>1545</v>
      </c>
      <c r="C184" s="34">
        <v>4994311</v>
      </c>
      <c r="D184" s="32" t="s">
        <v>2413</v>
      </c>
      <c r="E184" s="151">
        <f>VLOOKUP(C184,'Общий прайс'!$A$8:C1068,3,0)</f>
        <v>11088</v>
      </c>
      <c r="F184" s="153">
        <f t="shared" si="22"/>
        <v>7761.5999999999995</v>
      </c>
      <c r="G184" s="868"/>
      <c r="H184" s="868"/>
    </row>
    <row r="185" spans="1:8" s="185" customFormat="1" ht="15" customHeight="1">
      <c r="A185" s="609"/>
      <c r="B185" s="29" t="s">
        <v>1546</v>
      </c>
      <c r="C185" s="34">
        <v>4994313</v>
      </c>
      <c r="D185" s="32" t="s">
        <v>2414</v>
      </c>
      <c r="E185" s="151">
        <f>VLOOKUP(C185,'Общий прайс'!$A$8:C1069,3,0)</f>
        <v>11088</v>
      </c>
      <c r="F185" s="153">
        <f t="shared" si="22"/>
        <v>7761.5999999999995</v>
      </c>
      <c r="G185" s="868"/>
      <c r="H185" s="868"/>
    </row>
    <row r="186" spans="1:8" s="185" customFormat="1" ht="15" customHeight="1">
      <c r="A186" s="609"/>
      <c r="B186" s="29" t="s">
        <v>1547</v>
      </c>
      <c r="C186" s="34">
        <v>4994318</v>
      </c>
      <c r="D186" s="32" t="s">
        <v>2445</v>
      </c>
      <c r="E186" s="151">
        <f>VLOOKUP(C186,'Общий прайс'!$A$8:C1070,3,0)</f>
        <v>11088</v>
      </c>
      <c r="F186" s="153">
        <f t="shared" si="22"/>
        <v>7761.5999999999995</v>
      </c>
      <c r="G186" s="868"/>
      <c r="H186" s="868"/>
    </row>
    <row r="187" spans="1:8" s="185" customFormat="1" ht="15" customHeight="1">
      <c r="A187" s="609"/>
      <c r="B187" s="29" t="s">
        <v>1548</v>
      </c>
      <c r="C187" s="34">
        <v>4994316</v>
      </c>
      <c r="D187" s="32" t="s">
        <v>2420</v>
      </c>
      <c r="E187" s="151">
        <f>VLOOKUP(C187,'Общий прайс'!$A$8:C1071,3,0)</f>
        <v>11088</v>
      </c>
      <c r="F187" s="153">
        <f t="shared" si="22"/>
        <v>7761.5999999999995</v>
      </c>
      <c r="G187" s="868"/>
      <c r="H187" s="868"/>
    </row>
    <row r="188" spans="1:8" s="185" customFormat="1" ht="15" customHeight="1">
      <c r="A188" s="609"/>
      <c r="B188" s="29" t="s">
        <v>1549</v>
      </c>
      <c r="C188" s="34">
        <v>4994317</v>
      </c>
      <c r="D188" s="32" t="s">
        <v>2418</v>
      </c>
      <c r="E188" s="151">
        <f>VLOOKUP(C188,'Общий прайс'!$A$8:C1072,3,0)</f>
        <v>11088</v>
      </c>
      <c r="F188" s="153">
        <f t="shared" si="22"/>
        <v>7761.5999999999995</v>
      </c>
      <c r="G188" s="868"/>
      <c r="H188" s="868"/>
    </row>
    <row r="189" spans="1:8" s="185" customFormat="1" ht="15" customHeight="1">
      <c r="A189" s="163" t="s">
        <v>1550</v>
      </c>
      <c r="B189" s="29" t="s">
        <v>1550</v>
      </c>
      <c r="C189" s="34">
        <v>4994312</v>
      </c>
      <c r="D189" s="32" t="s">
        <v>2416</v>
      </c>
      <c r="E189" s="151">
        <f>VLOOKUP(C189,'Общий прайс'!$A$8:C1073,3,0)</f>
        <v>11088</v>
      </c>
      <c r="F189" s="153">
        <f t="shared" si="22"/>
        <v>7761.5999999999995</v>
      </c>
      <c r="G189" s="868"/>
      <c r="H189" s="868"/>
    </row>
    <row r="190" spans="1:8" s="185" customFormat="1" ht="15" customHeight="1">
      <c r="A190" s="609"/>
      <c r="B190" s="29" t="s">
        <v>1551</v>
      </c>
      <c r="C190" s="34">
        <v>4994309</v>
      </c>
      <c r="D190" s="32" t="s">
        <v>2417</v>
      </c>
      <c r="E190" s="151">
        <f>VLOOKUP(C190,'Общий прайс'!$A$8:C1074,3,0)</f>
        <v>11088</v>
      </c>
      <c r="F190" s="153">
        <f t="shared" si="22"/>
        <v>7761.5999999999995</v>
      </c>
      <c r="G190" s="868"/>
      <c r="H190" s="868"/>
    </row>
    <row r="191" spans="1:8" s="185" customFormat="1" ht="15" customHeight="1">
      <c r="A191" s="610"/>
      <c r="B191" s="29" t="s">
        <v>1552</v>
      </c>
      <c r="C191" s="34">
        <v>4994310</v>
      </c>
      <c r="D191" s="32" t="s">
        <v>2415</v>
      </c>
      <c r="E191" s="151">
        <f>VLOOKUP(C191,'Общий прайс'!$A$8:C1075,3,0)</f>
        <v>11088</v>
      </c>
      <c r="F191" s="153">
        <f t="shared" si="22"/>
        <v>7761.5999999999995</v>
      </c>
      <c r="G191" s="908"/>
      <c r="H191" s="908"/>
    </row>
    <row r="192" spans="1:8" s="185" customFormat="1" ht="15" customHeight="1">
      <c r="A192" s="853" t="s">
        <v>1614</v>
      </c>
      <c r="B192" s="854"/>
      <c r="C192" s="854"/>
      <c r="D192" s="855"/>
      <c r="E192" s="577"/>
      <c r="F192" s="592"/>
      <c r="G192" s="592"/>
      <c r="H192" s="593"/>
    </row>
    <row r="193" spans="1:8" s="185" customFormat="1" ht="99" customHeight="1">
      <c r="A193" s="580"/>
      <c r="B193" s="29" t="s">
        <v>1615</v>
      </c>
      <c r="C193" s="34">
        <v>4994342</v>
      </c>
      <c r="D193" s="32" t="s">
        <v>2407</v>
      </c>
      <c r="E193" s="151">
        <f>VLOOKUP(C193,'Общий прайс'!$A$8:C1062,3,0)</f>
        <v>22088</v>
      </c>
      <c r="F193" s="153">
        <f>E193*(1-$F$7)</f>
        <v>15461.599999999999</v>
      </c>
      <c r="G193" s="578" t="s">
        <v>1618</v>
      </c>
      <c r="H193" s="867" t="s">
        <v>1623</v>
      </c>
    </row>
    <row r="194" spans="1:8" s="185" customFormat="1" ht="99" customHeight="1">
      <c r="A194" s="580"/>
      <c r="B194" s="29" t="s">
        <v>1616</v>
      </c>
      <c r="C194" s="34">
        <v>4994341</v>
      </c>
      <c r="D194" s="32" t="s">
        <v>2406</v>
      </c>
      <c r="E194" s="151">
        <f>VLOOKUP(C194,'Общий прайс'!$A$8:C1063,3,0)</f>
        <v>20688</v>
      </c>
      <c r="F194" s="153">
        <f>E194*(1-$F$7)</f>
        <v>14481.599999999999</v>
      </c>
      <c r="G194" s="578" t="s">
        <v>1618</v>
      </c>
      <c r="H194" s="868"/>
    </row>
    <row r="195" spans="1:8" s="185" customFormat="1" ht="99" customHeight="1">
      <c r="A195" s="580"/>
      <c r="B195" s="29" t="s">
        <v>1617</v>
      </c>
      <c r="C195" s="34">
        <v>4994343</v>
      </c>
      <c r="D195" s="32" t="s">
        <v>455</v>
      </c>
      <c r="E195" s="151">
        <f>VLOOKUP(C195,'Общий прайс'!$A$8:C1064,3,0)</f>
        <v>22088</v>
      </c>
      <c r="F195" s="153">
        <f>E195*(1-$F$7)</f>
        <v>15461.599999999999</v>
      </c>
      <c r="G195" s="578" t="s">
        <v>1618</v>
      </c>
      <c r="H195" s="868"/>
    </row>
    <row r="196" spans="1:8" s="185" customFormat="1" ht="15" customHeight="1">
      <c r="A196" s="853" t="s">
        <v>448</v>
      </c>
      <c r="B196" s="854"/>
      <c r="C196" s="854"/>
      <c r="D196" s="855"/>
      <c r="E196" s="599"/>
      <c r="F196" s="594"/>
      <c r="G196" s="160"/>
      <c r="H196" s="161"/>
    </row>
    <row r="197" spans="1:8" s="186" customFormat="1" ht="99" customHeight="1">
      <c r="A197" s="591"/>
      <c r="B197" s="60" t="s">
        <v>448</v>
      </c>
      <c r="C197" s="60" t="s">
        <v>836</v>
      </c>
      <c r="D197" s="32" t="s">
        <v>2406</v>
      </c>
      <c r="E197" s="151">
        <f>VLOOKUP(C197,'Общий прайс'!$A$8:C1062,3,0)</f>
        <v>15188</v>
      </c>
      <c r="F197" s="153">
        <f>E197*(1-$F$7)</f>
        <v>10631.599999999999</v>
      </c>
      <c r="G197" s="578" t="s">
        <v>1520</v>
      </c>
      <c r="H197" s="103" t="s">
        <v>1452</v>
      </c>
    </row>
    <row r="198" spans="1:8" s="588" customFormat="1" ht="15" customHeight="1">
      <c r="A198" s="869" t="s">
        <v>1479</v>
      </c>
      <c r="B198" s="870"/>
      <c r="C198" s="870"/>
      <c r="D198" s="871"/>
      <c r="E198" s="599"/>
      <c r="F198" s="594"/>
      <c r="G198" s="164"/>
      <c r="H198" s="161"/>
    </row>
    <row r="199" spans="1:8" s="185" customFormat="1" ht="99" customHeight="1">
      <c r="A199" s="591"/>
      <c r="B199" s="60" t="s">
        <v>327</v>
      </c>
      <c r="C199" s="60">
        <v>4994122</v>
      </c>
      <c r="D199" s="32" t="s">
        <v>2406</v>
      </c>
      <c r="E199" s="151">
        <f>VLOOKUP(C199,'Общий прайс'!$A$8:C1062,3,0)</f>
        <v>5488</v>
      </c>
      <c r="F199" s="153">
        <f>E199*(1-$F$7)</f>
        <v>3841.6</v>
      </c>
      <c r="G199" s="59" t="s">
        <v>1521</v>
      </c>
      <c r="H199" s="859" t="s">
        <v>1524</v>
      </c>
    </row>
    <row r="200" spans="1:8" s="185" customFormat="1" ht="99" customHeight="1">
      <c r="A200" s="591"/>
      <c r="B200" s="60" t="s">
        <v>775</v>
      </c>
      <c r="C200" s="60">
        <v>4994238</v>
      </c>
      <c r="D200" s="61" t="s">
        <v>2407</v>
      </c>
      <c r="E200" s="151">
        <f>VLOOKUP(C200,'Общий прайс'!$A$8:C1063,3,0)</f>
        <v>6688</v>
      </c>
      <c r="F200" s="153">
        <f t="shared" ref="F200:F212" si="23">E200*(1-$F$7)</f>
        <v>4681.5999999999995</v>
      </c>
      <c r="G200" s="59" t="s">
        <v>1521</v>
      </c>
      <c r="H200" s="860"/>
    </row>
    <row r="201" spans="1:8" s="185" customFormat="1" ht="15" customHeight="1">
      <c r="A201" s="606"/>
      <c r="B201" s="60" t="s">
        <v>328</v>
      </c>
      <c r="C201" s="60">
        <v>4994161</v>
      </c>
      <c r="D201" s="63" t="s">
        <v>2413</v>
      </c>
      <c r="E201" s="151">
        <f>VLOOKUP(C201,'Общий прайс'!$A$8:C1064,3,0)</f>
        <v>7488</v>
      </c>
      <c r="F201" s="153">
        <f t="shared" si="23"/>
        <v>5241.5999999999995</v>
      </c>
      <c r="G201" s="856" t="s">
        <v>1521</v>
      </c>
      <c r="H201" s="860"/>
    </row>
    <row r="202" spans="1:8" s="186" customFormat="1" ht="15" customHeight="1">
      <c r="A202" s="611"/>
      <c r="B202" s="60" t="s">
        <v>329</v>
      </c>
      <c r="C202" s="60">
        <v>4994162</v>
      </c>
      <c r="D202" s="63" t="s">
        <v>2411</v>
      </c>
      <c r="E202" s="151">
        <f>VLOOKUP(C202,'Общий прайс'!$A$8:C1065,3,0)</f>
        <v>7488</v>
      </c>
      <c r="F202" s="153">
        <f t="shared" si="23"/>
        <v>5241.5999999999995</v>
      </c>
      <c r="G202" s="857"/>
      <c r="H202" s="860"/>
    </row>
    <row r="203" spans="1:8" s="588" customFormat="1" ht="15" customHeight="1">
      <c r="A203" s="611"/>
      <c r="B203" s="60" t="s">
        <v>330</v>
      </c>
      <c r="C203" s="60">
        <v>4994163</v>
      </c>
      <c r="D203" s="63" t="s">
        <v>2416</v>
      </c>
      <c r="E203" s="151">
        <f>VLOOKUP(C203,'Общий прайс'!$A$8:C1066,3,0)</f>
        <v>7488</v>
      </c>
      <c r="F203" s="153">
        <f t="shared" si="23"/>
        <v>5241.5999999999995</v>
      </c>
      <c r="G203" s="857"/>
      <c r="H203" s="860"/>
    </row>
    <row r="204" spans="1:8" s="185" customFormat="1" ht="15" customHeight="1">
      <c r="A204" s="611"/>
      <c r="B204" s="60" t="s">
        <v>331</v>
      </c>
      <c r="C204" s="60">
        <v>4994164</v>
      </c>
      <c r="D204" s="63" t="s">
        <v>2415</v>
      </c>
      <c r="E204" s="151">
        <f>VLOOKUP(C204,'Общий прайс'!$A$8:C1067,3,0)</f>
        <v>7488</v>
      </c>
      <c r="F204" s="153">
        <f t="shared" si="23"/>
        <v>5241.5999999999995</v>
      </c>
      <c r="G204" s="857"/>
      <c r="H204" s="860"/>
    </row>
    <row r="205" spans="1:8" s="185" customFormat="1" ht="15" customHeight="1">
      <c r="A205" s="611"/>
      <c r="B205" s="60" t="s">
        <v>332</v>
      </c>
      <c r="C205" s="60">
        <v>4994165</v>
      </c>
      <c r="D205" s="63" t="s">
        <v>2414</v>
      </c>
      <c r="E205" s="151">
        <f>VLOOKUP(C205,'Общий прайс'!$A$8:C1068,3,0)</f>
        <v>7488</v>
      </c>
      <c r="F205" s="153">
        <f t="shared" si="23"/>
        <v>5241.5999999999995</v>
      </c>
      <c r="G205" s="857"/>
      <c r="H205" s="860"/>
    </row>
    <row r="206" spans="1:8" s="185" customFormat="1" ht="15" customHeight="1">
      <c r="A206" s="611"/>
      <c r="B206" s="60" t="s">
        <v>333</v>
      </c>
      <c r="C206" s="60">
        <v>4994166</v>
      </c>
      <c r="D206" s="63" t="s">
        <v>2417</v>
      </c>
      <c r="E206" s="151">
        <f>VLOOKUP(C206,'Общий прайс'!$A$8:C1069,3,0)</f>
        <v>7488</v>
      </c>
      <c r="F206" s="153">
        <f t="shared" si="23"/>
        <v>5241.5999999999995</v>
      </c>
      <c r="G206" s="857"/>
      <c r="H206" s="860"/>
    </row>
    <row r="207" spans="1:8" s="185" customFormat="1" ht="15" customHeight="1">
      <c r="A207" s="611"/>
      <c r="B207" s="60" t="s">
        <v>334</v>
      </c>
      <c r="C207" s="60">
        <v>4994167</v>
      </c>
      <c r="D207" s="63" t="s">
        <v>2410</v>
      </c>
      <c r="E207" s="151">
        <f>VLOOKUP(C207,'Общий прайс'!$A$8:C1070,3,0)</f>
        <v>7488</v>
      </c>
      <c r="F207" s="153">
        <f t="shared" si="23"/>
        <v>5241.5999999999995</v>
      </c>
      <c r="G207" s="857"/>
      <c r="H207" s="860"/>
    </row>
    <row r="208" spans="1:8" s="185" customFormat="1" ht="15" customHeight="1">
      <c r="A208" s="611"/>
      <c r="B208" s="60" t="s">
        <v>335</v>
      </c>
      <c r="C208" s="60">
        <v>4994168</v>
      </c>
      <c r="D208" s="63" t="s">
        <v>2412</v>
      </c>
      <c r="E208" s="151">
        <f>VLOOKUP(C208,'Общий прайс'!$A$8:C1071,3,0)</f>
        <v>7488</v>
      </c>
      <c r="F208" s="153">
        <f t="shared" si="23"/>
        <v>5241.5999999999995</v>
      </c>
      <c r="G208" s="857"/>
      <c r="H208" s="860"/>
    </row>
    <row r="209" spans="1:8" s="185" customFormat="1" ht="15" customHeight="1">
      <c r="A209" s="611"/>
      <c r="B209" s="60" t="s">
        <v>336</v>
      </c>
      <c r="C209" s="60">
        <v>4994169</v>
      </c>
      <c r="D209" s="63" t="s">
        <v>2418</v>
      </c>
      <c r="E209" s="151">
        <f>VLOOKUP(C209,'Общий прайс'!$A$8:C1072,3,0)</f>
        <v>7488</v>
      </c>
      <c r="F209" s="153">
        <f t="shared" si="23"/>
        <v>5241.5999999999995</v>
      </c>
      <c r="G209" s="857"/>
      <c r="H209" s="860"/>
    </row>
    <row r="210" spans="1:8" s="185" customFormat="1" ht="15" customHeight="1">
      <c r="A210" s="163" t="s">
        <v>328</v>
      </c>
      <c r="B210" s="60" t="s">
        <v>337</v>
      </c>
      <c r="C210" s="60">
        <v>4994170</v>
      </c>
      <c r="D210" s="63" t="s">
        <v>2421</v>
      </c>
      <c r="E210" s="151">
        <f>VLOOKUP(C210,'Общий прайс'!$A$8:C1073,3,0)</f>
        <v>7488</v>
      </c>
      <c r="F210" s="153">
        <f t="shared" si="23"/>
        <v>5241.5999999999995</v>
      </c>
      <c r="G210" s="857"/>
      <c r="H210" s="860"/>
    </row>
    <row r="211" spans="1:8" s="185" customFormat="1" ht="15" customHeight="1">
      <c r="A211" s="611"/>
      <c r="B211" s="60" t="s">
        <v>338</v>
      </c>
      <c r="C211" s="60">
        <v>4994171</v>
      </c>
      <c r="D211" s="63" t="s">
        <v>2420</v>
      </c>
      <c r="E211" s="151">
        <f>VLOOKUP(C211,'Общий прайс'!$A$8:C1074,3,0)</f>
        <v>7488</v>
      </c>
      <c r="F211" s="153">
        <f t="shared" si="23"/>
        <v>5241.5999999999995</v>
      </c>
      <c r="G211" s="857"/>
      <c r="H211" s="860"/>
    </row>
    <row r="212" spans="1:8" s="185" customFormat="1" ht="15" customHeight="1">
      <c r="A212" s="612"/>
      <c r="B212" s="60" t="s">
        <v>339</v>
      </c>
      <c r="C212" s="60">
        <v>4994172</v>
      </c>
      <c r="D212" s="63" t="s">
        <v>2419</v>
      </c>
      <c r="E212" s="151">
        <f>VLOOKUP(C212,'Общий прайс'!$A$8:C1075,3,0)</f>
        <v>7488</v>
      </c>
      <c r="F212" s="153">
        <f t="shared" si="23"/>
        <v>5241.5999999999995</v>
      </c>
      <c r="G212" s="858"/>
      <c r="H212" s="861"/>
    </row>
    <row r="213" spans="1:8" s="185" customFormat="1" ht="15" customHeight="1">
      <c r="A213" s="853" t="s">
        <v>1480</v>
      </c>
      <c r="B213" s="854"/>
      <c r="C213" s="854"/>
      <c r="D213" s="855"/>
      <c r="E213" s="599"/>
      <c r="F213" s="594"/>
      <c r="G213" s="164"/>
      <c r="H213" s="161"/>
    </row>
    <row r="214" spans="1:8" s="185" customFormat="1" ht="99" customHeight="1">
      <c r="A214" s="591"/>
      <c r="B214" s="60" t="s">
        <v>434</v>
      </c>
      <c r="C214" s="60">
        <v>4994115</v>
      </c>
      <c r="D214" s="61" t="s">
        <v>2406</v>
      </c>
      <c r="E214" s="151">
        <f>VLOOKUP(C214,'Общий прайс'!$A$8:C1062,3,0)</f>
        <v>10988</v>
      </c>
      <c r="F214" s="153">
        <f>E214*(1-$F$7)</f>
        <v>7691.5999999999995</v>
      </c>
      <c r="G214" s="59" t="s">
        <v>1516</v>
      </c>
      <c r="H214" s="859" t="s">
        <v>1525</v>
      </c>
    </row>
    <row r="215" spans="1:8" s="185" customFormat="1" ht="15" customHeight="1">
      <c r="A215" s="606"/>
      <c r="B215" s="60" t="s">
        <v>435</v>
      </c>
      <c r="C215" s="60">
        <v>4994135</v>
      </c>
      <c r="D215" s="61" t="s">
        <v>2413</v>
      </c>
      <c r="E215" s="151">
        <f>VLOOKUP(C215,'Общий прайс'!$A$8:C1063,3,0)</f>
        <v>12488</v>
      </c>
      <c r="F215" s="153">
        <f t="shared" ref="F215:F226" si="24">E215*(1-$F$7)</f>
        <v>8741.5999999999985</v>
      </c>
      <c r="G215" s="856" t="s">
        <v>1516</v>
      </c>
      <c r="H215" s="860"/>
    </row>
    <row r="216" spans="1:8" s="185" customFormat="1" ht="15" customHeight="1">
      <c r="A216" s="611"/>
      <c r="B216" s="60" t="s">
        <v>436</v>
      </c>
      <c r="C216" s="60">
        <v>4994136</v>
      </c>
      <c r="D216" s="61" t="s">
        <v>2411</v>
      </c>
      <c r="E216" s="151">
        <f>VLOOKUP(C216,'Общий прайс'!$A$8:C1064,3,0)</f>
        <v>12488</v>
      </c>
      <c r="F216" s="153">
        <f t="shared" si="24"/>
        <v>8741.5999999999985</v>
      </c>
      <c r="G216" s="862"/>
      <c r="H216" s="860"/>
    </row>
    <row r="217" spans="1:8" s="185" customFormat="1" ht="15" customHeight="1">
      <c r="A217" s="611"/>
      <c r="B217" s="60" t="s">
        <v>437</v>
      </c>
      <c r="C217" s="60">
        <v>4994137</v>
      </c>
      <c r="D217" s="61" t="s">
        <v>2416</v>
      </c>
      <c r="E217" s="151">
        <f>VLOOKUP(C217,'Общий прайс'!$A$8:C1065,3,0)</f>
        <v>12488</v>
      </c>
      <c r="F217" s="153">
        <f t="shared" si="24"/>
        <v>8741.5999999999985</v>
      </c>
      <c r="G217" s="862"/>
      <c r="H217" s="860"/>
    </row>
    <row r="218" spans="1:8" s="185" customFormat="1" ht="15" customHeight="1">
      <c r="A218" s="611"/>
      <c r="B218" s="60" t="s">
        <v>438</v>
      </c>
      <c r="C218" s="60">
        <v>4994138</v>
      </c>
      <c r="D218" s="61" t="s">
        <v>2415</v>
      </c>
      <c r="E218" s="151">
        <f>VLOOKUP(C218,'Общий прайс'!$A$8:C1066,3,0)</f>
        <v>12488</v>
      </c>
      <c r="F218" s="153">
        <f t="shared" si="24"/>
        <v>8741.5999999999985</v>
      </c>
      <c r="G218" s="862"/>
      <c r="H218" s="860"/>
    </row>
    <row r="219" spans="1:8" s="185" customFormat="1" ht="15" customHeight="1">
      <c r="A219" s="611"/>
      <c r="B219" s="60" t="s">
        <v>439</v>
      </c>
      <c r="C219" s="60">
        <v>4994139</v>
      </c>
      <c r="D219" s="61" t="s">
        <v>2414</v>
      </c>
      <c r="E219" s="151">
        <f>VLOOKUP(C219,'Общий прайс'!$A$8:C1067,3,0)</f>
        <v>12488</v>
      </c>
      <c r="F219" s="153">
        <f t="shared" si="24"/>
        <v>8741.5999999999985</v>
      </c>
      <c r="G219" s="862"/>
      <c r="H219" s="860"/>
    </row>
    <row r="220" spans="1:8" s="185" customFormat="1" ht="15" customHeight="1">
      <c r="A220" s="611"/>
      <c r="B220" s="60" t="s">
        <v>440</v>
      </c>
      <c r="C220" s="60">
        <v>4994140</v>
      </c>
      <c r="D220" s="61" t="s">
        <v>2417</v>
      </c>
      <c r="E220" s="151">
        <f>VLOOKUP(C220,'Общий прайс'!$A$8:C1068,3,0)</f>
        <v>12488</v>
      </c>
      <c r="F220" s="153">
        <f t="shared" si="24"/>
        <v>8741.5999999999985</v>
      </c>
      <c r="G220" s="862"/>
      <c r="H220" s="860"/>
    </row>
    <row r="221" spans="1:8" s="185" customFormat="1" ht="15" customHeight="1">
      <c r="A221" s="611"/>
      <c r="B221" s="60" t="s">
        <v>441</v>
      </c>
      <c r="C221" s="60">
        <v>4994141</v>
      </c>
      <c r="D221" s="61" t="s">
        <v>2410</v>
      </c>
      <c r="E221" s="151">
        <f>VLOOKUP(C221,'Общий прайс'!$A$8:C1069,3,0)</f>
        <v>12488</v>
      </c>
      <c r="F221" s="153">
        <f t="shared" si="24"/>
        <v>8741.5999999999985</v>
      </c>
      <c r="G221" s="862"/>
      <c r="H221" s="860"/>
    </row>
    <row r="222" spans="1:8" s="185" customFormat="1" ht="15" customHeight="1">
      <c r="A222" s="611"/>
      <c r="B222" s="60" t="s">
        <v>442</v>
      </c>
      <c r="C222" s="60">
        <v>4994142</v>
      </c>
      <c r="D222" s="61" t="s">
        <v>2412</v>
      </c>
      <c r="E222" s="151">
        <f>VLOOKUP(C222,'Общий прайс'!$A$8:C1070,3,0)</f>
        <v>12488</v>
      </c>
      <c r="F222" s="153">
        <f t="shared" si="24"/>
        <v>8741.5999999999985</v>
      </c>
      <c r="G222" s="862"/>
      <c r="H222" s="860"/>
    </row>
    <row r="223" spans="1:8" s="185" customFormat="1" ht="15" customHeight="1">
      <c r="A223" s="611"/>
      <c r="B223" s="60" t="s">
        <v>443</v>
      </c>
      <c r="C223" s="60">
        <v>4994173</v>
      </c>
      <c r="D223" s="61" t="s">
        <v>2418</v>
      </c>
      <c r="E223" s="151">
        <f>VLOOKUP(C223,'Общий прайс'!$A$8:C1071,3,0)</f>
        <v>12488</v>
      </c>
      <c r="F223" s="153">
        <f t="shared" si="24"/>
        <v>8741.5999999999985</v>
      </c>
      <c r="G223" s="862"/>
      <c r="H223" s="860"/>
    </row>
    <row r="224" spans="1:8" s="185" customFormat="1" ht="15" customHeight="1">
      <c r="A224" s="163" t="s">
        <v>439</v>
      </c>
      <c r="B224" s="60" t="s">
        <v>444</v>
      </c>
      <c r="C224" s="60">
        <v>4994174</v>
      </c>
      <c r="D224" s="61" t="s">
        <v>2421</v>
      </c>
      <c r="E224" s="151">
        <f>VLOOKUP(C224,'Общий прайс'!$A$8:C1072,3,0)</f>
        <v>12488</v>
      </c>
      <c r="F224" s="153">
        <f t="shared" si="24"/>
        <v>8741.5999999999985</v>
      </c>
      <c r="G224" s="862"/>
      <c r="H224" s="860"/>
    </row>
    <row r="225" spans="1:8" s="185" customFormat="1" ht="15" customHeight="1">
      <c r="A225" s="611"/>
      <c r="B225" s="60" t="s">
        <v>445</v>
      </c>
      <c r="C225" s="60">
        <v>4994175</v>
      </c>
      <c r="D225" s="61" t="s">
        <v>2420</v>
      </c>
      <c r="E225" s="151">
        <f>VLOOKUP(C225,'Общий прайс'!$A$8:C1073,3,0)</f>
        <v>12488</v>
      </c>
      <c r="F225" s="153">
        <f t="shared" si="24"/>
        <v>8741.5999999999985</v>
      </c>
      <c r="G225" s="862"/>
      <c r="H225" s="860"/>
    </row>
    <row r="226" spans="1:8" s="185" customFormat="1" ht="15" customHeight="1">
      <c r="A226" s="612"/>
      <c r="B226" s="60" t="s">
        <v>446</v>
      </c>
      <c r="C226" s="60">
        <v>4994176</v>
      </c>
      <c r="D226" s="61" t="s">
        <v>2445</v>
      </c>
      <c r="E226" s="151">
        <f>VLOOKUP(C226,'Общий прайс'!$A$8:C1074,3,0)</f>
        <v>12488</v>
      </c>
      <c r="F226" s="153">
        <f t="shared" si="24"/>
        <v>8741.5999999999985</v>
      </c>
      <c r="G226" s="863"/>
      <c r="H226" s="861"/>
    </row>
    <row r="227" spans="1:8" s="185" customFormat="1" ht="15" customHeight="1">
      <c r="A227" s="853" t="s">
        <v>1481</v>
      </c>
      <c r="B227" s="854"/>
      <c r="C227" s="854"/>
      <c r="D227" s="855"/>
      <c r="E227" s="599"/>
      <c r="F227" s="594"/>
      <c r="G227" s="164"/>
      <c r="H227" s="161"/>
    </row>
    <row r="228" spans="1:8" s="185" customFormat="1" ht="99" customHeight="1">
      <c r="A228" s="591"/>
      <c r="B228" s="60" t="s">
        <v>340</v>
      </c>
      <c r="C228" s="60">
        <v>4994177</v>
      </c>
      <c r="D228" s="61" t="s">
        <v>2406</v>
      </c>
      <c r="E228" s="151">
        <f>VLOOKUP(C228,'Общий прайс'!$A$8:C1062,3,0)</f>
        <v>8288</v>
      </c>
      <c r="F228" s="153">
        <f>E228*(1-$F$7)</f>
        <v>5801.5999999999995</v>
      </c>
      <c r="G228" s="59" t="s">
        <v>1519</v>
      </c>
      <c r="H228" s="859" t="s">
        <v>1526</v>
      </c>
    </row>
    <row r="229" spans="1:8" s="185" customFormat="1" ht="99" customHeight="1">
      <c r="A229" s="591"/>
      <c r="B229" s="60" t="s">
        <v>488</v>
      </c>
      <c r="C229" s="60">
        <v>4994230</v>
      </c>
      <c r="D229" s="63" t="s">
        <v>2407</v>
      </c>
      <c r="E229" s="151">
        <f>VLOOKUP(C229,'Общий прайс'!$A$8:C1063,3,0)</f>
        <v>9888</v>
      </c>
      <c r="F229" s="153">
        <f t="shared" ref="F229:F241" si="25">E229*(1-$F$7)</f>
        <v>6921.5999999999995</v>
      </c>
      <c r="G229" s="59" t="s">
        <v>1519</v>
      </c>
      <c r="H229" s="860"/>
    </row>
    <row r="230" spans="1:8" s="185" customFormat="1" ht="99" customHeight="1">
      <c r="A230" s="591"/>
      <c r="B230" s="60" t="s">
        <v>2735</v>
      </c>
      <c r="C230" s="60">
        <v>4994252</v>
      </c>
      <c r="D230" s="63" t="s">
        <v>2446</v>
      </c>
      <c r="E230" s="151">
        <f>VLOOKUP(C230,'Общий прайс'!$A$8:C1064,3,0)</f>
        <v>10088</v>
      </c>
      <c r="F230" s="153">
        <f t="shared" si="25"/>
        <v>7061.5999999999995</v>
      </c>
      <c r="G230" s="59" t="s">
        <v>1519</v>
      </c>
      <c r="H230" s="860"/>
    </row>
    <row r="231" spans="1:8" s="185" customFormat="1" ht="15" customHeight="1">
      <c r="A231" s="606"/>
      <c r="B231" s="60" t="s">
        <v>341</v>
      </c>
      <c r="C231" s="60">
        <v>4994105</v>
      </c>
      <c r="D231" s="63" t="s">
        <v>2413</v>
      </c>
      <c r="E231" s="151">
        <f>VLOOKUP(C231,'Общий прайс'!$A$8:C1065,3,0)</f>
        <v>10088</v>
      </c>
      <c r="F231" s="153">
        <f t="shared" si="25"/>
        <v>7061.5999999999995</v>
      </c>
      <c r="G231" s="856" t="s">
        <v>1519</v>
      </c>
      <c r="H231" s="860"/>
    </row>
    <row r="232" spans="1:8" s="185" customFormat="1" ht="15" customHeight="1">
      <c r="A232" s="611"/>
      <c r="B232" s="60" t="s">
        <v>342</v>
      </c>
      <c r="C232" s="60">
        <v>4994106</v>
      </c>
      <c r="D232" s="63" t="s">
        <v>2411</v>
      </c>
      <c r="E232" s="151">
        <f>VLOOKUP(C232,'Общий прайс'!$A$8:C1066,3,0)</f>
        <v>10088</v>
      </c>
      <c r="F232" s="153">
        <f t="shared" si="25"/>
        <v>7061.5999999999995</v>
      </c>
      <c r="G232" s="862"/>
      <c r="H232" s="860"/>
    </row>
    <row r="233" spans="1:8" s="185" customFormat="1" ht="15" customHeight="1">
      <c r="A233" s="611"/>
      <c r="B233" s="60" t="s">
        <v>343</v>
      </c>
      <c r="C233" s="60">
        <v>4994107</v>
      </c>
      <c r="D233" s="63" t="s">
        <v>2416</v>
      </c>
      <c r="E233" s="151">
        <f>VLOOKUP(C233,'Общий прайс'!$A$8:C1067,3,0)</f>
        <v>10088</v>
      </c>
      <c r="F233" s="153">
        <f t="shared" si="25"/>
        <v>7061.5999999999995</v>
      </c>
      <c r="G233" s="862"/>
      <c r="H233" s="860"/>
    </row>
    <row r="234" spans="1:8" s="185" customFormat="1" ht="15" customHeight="1">
      <c r="A234" s="611"/>
      <c r="B234" s="60" t="s">
        <v>344</v>
      </c>
      <c r="C234" s="60">
        <v>4994108</v>
      </c>
      <c r="D234" s="63" t="s">
        <v>2415</v>
      </c>
      <c r="E234" s="151">
        <f>VLOOKUP(C234,'Общий прайс'!$A$8:C1068,3,0)</f>
        <v>10088</v>
      </c>
      <c r="F234" s="153">
        <f t="shared" si="25"/>
        <v>7061.5999999999995</v>
      </c>
      <c r="G234" s="862"/>
      <c r="H234" s="860"/>
    </row>
    <row r="235" spans="1:8" s="185" customFormat="1" ht="15" customHeight="1">
      <c r="A235" s="611"/>
      <c r="B235" s="60" t="s">
        <v>345</v>
      </c>
      <c r="C235" s="60">
        <v>4994109</v>
      </c>
      <c r="D235" s="63" t="s">
        <v>2414</v>
      </c>
      <c r="E235" s="151">
        <f>VLOOKUP(C235,'Общий прайс'!$A$8:C1069,3,0)</f>
        <v>10088</v>
      </c>
      <c r="F235" s="153">
        <f t="shared" si="25"/>
        <v>7061.5999999999995</v>
      </c>
      <c r="G235" s="862"/>
      <c r="H235" s="860"/>
    </row>
    <row r="236" spans="1:8" s="185" customFormat="1" ht="15" customHeight="1">
      <c r="A236" s="611"/>
      <c r="B236" s="60" t="s">
        <v>346</v>
      </c>
      <c r="C236" s="60">
        <v>4994110</v>
      </c>
      <c r="D236" s="63" t="s">
        <v>2417</v>
      </c>
      <c r="E236" s="151">
        <f>VLOOKUP(C236,'Общий прайс'!$A$8:C1070,3,0)</f>
        <v>10088</v>
      </c>
      <c r="F236" s="153">
        <f t="shared" si="25"/>
        <v>7061.5999999999995</v>
      </c>
      <c r="G236" s="862"/>
      <c r="H236" s="860"/>
    </row>
    <row r="237" spans="1:8" s="185" customFormat="1" ht="15" customHeight="1">
      <c r="A237" s="611"/>
      <c r="B237" s="60" t="s">
        <v>347</v>
      </c>
      <c r="C237" s="60">
        <v>4994111</v>
      </c>
      <c r="D237" s="63" t="s">
        <v>2410</v>
      </c>
      <c r="E237" s="151">
        <f>VLOOKUP(C237,'Общий прайс'!$A$8:C1071,3,0)</f>
        <v>10088</v>
      </c>
      <c r="F237" s="153">
        <f t="shared" si="25"/>
        <v>7061.5999999999995</v>
      </c>
      <c r="G237" s="862"/>
      <c r="H237" s="860"/>
    </row>
    <row r="238" spans="1:8" s="185" customFormat="1" ht="15" customHeight="1">
      <c r="A238" s="611"/>
      <c r="B238" s="60" t="s">
        <v>348</v>
      </c>
      <c r="C238" s="60">
        <v>4994112</v>
      </c>
      <c r="D238" s="63" t="s">
        <v>2447</v>
      </c>
      <c r="E238" s="151">
        <f>VLOOKUP(C238,'Общий прайс'!$A$8:C1072,3,0)</f>
        <v>10088</v>
      </c>
      <c r="F238" s="153">
        <f t="shared" si="25"/>
        <v>7061.5999999999995</v>
      </c>
      <c r="G238" s="862"/>
      <c r="H238" s="860"/>
    </row>
    <row r="239" spans="1:8" s="185" customFormat="1" ht="15" customHeight="1">
      <c r="A239" s="611"/>
      <c r="B239" s="60" t="s">
        <v>349</v>
      </c>
      <c r="C239" s="60">
        <v>4994157</v>
      </c>
      <c r="D239" s="63" t="s">
        <v>2448</v>
      </c>
      <c r="E239" s="151">
        <f>VLOOKUP(C239,'Общий прайс'!$A$8:C1073,3,0)</f>
        <v>10088</v>
      </c>
      <c r="F239" s="153">
        <f t="shared" si="25"/>
        <v>7061.5999999999995</v>
      </c>
      <c r="G239" s="862"/>
      <c r="H239" s="860"/>
    </row>
    <row r="240" spans="1:8" s="185" customFormat="1" ht="15" customHeight="1">
      <c r="A240" s="163" t="s">
        <v>352</v>
      </c>
      <c r="B240" s="60" t="s">
        <v>350</v>
      </c>
      <c r="C240" s="60">
        <v>4994158</v>
      </c>
      <c r="D240" s="63" t="s">
        <v>2449</v>
      </c>
      <c r="E240" s="151">
        <f>VLOOKUP(C240,'Общий прайс'!$A$8:C1074,3,0)</f>
        <v>10088</v>
      </c>
      <c r="F240" s="153">
        <f t="shared" si="25"/>
        <v>7061.5999999999995</v>
      </c>
      <c r="G240" s="862"/>
      <c r="H240" s="860"/>
    </row>
    <row r="241" spans="1:8" s="185" customFormat="1" ht="15" customHeight="1">
      <c r="A241" s="611"/>
      <c r="B241" s="60" t="s">
        <v>351</v>
      </c>
      <c r="C241" s="60">
        <v>4994159</v>
      </c>
      <c r="D241" s="63" t="s">
        <v>2420</v>
      </c>
      <c r="E241" s="151">
        <f>VLOOKUP(C241,'Общий прайс'!$A$8:C1075,3,0)</f>
        <v>10088</v>
      </c>
      <c r="F241" s="153">
        <f t="shared" si="25"/>
        <v>7061.5999999999995</v>
      </c>
      <c r="G241" s="862"/>
      <c r="H241" s="860"/>
    </row>
    <row r="242" spans="1:8" s="185" customFormat="1" ht="15" customHeight="1">
      <c r="A242" s="612"/>
      <c r="B242" s="60" t="s">
        <v>352</v>
      </c>
      <c r="C242" s="60">
        <v>4994160</v>
      </c>
      <c r="D242" s="63" t="s">
        <v>500</v>
      </c>
      <c r="E242" s="151">
        <f>VLOOKUP(C242,'Общий прайс'!$A$8:C1076,3,0)</f>
        <v>10088</v>
      </c>
      <c r="F242" s="153">
        <f>E242*(1-$F$7)</f>
        <v>7061.5999999999995</v>
      </c>
      <c r="G242" s="863"/>
      <c r="H242" s="861"/>
    </row>
    <row r="243" spans="1:8" s="185" customFormat="1" ht="15" customHeight="1">
      <c r="A243" s="853" t="s">
        <v>1619</v>
      </c>
      <c r="B243" s="854"/>
      <c r="C243" s="854"/>
      <c r="D243" s="855"/>
      <c r="E243" s="599"/>
      <c r="F243" s="594"/>
      <c r="G243" s="164"/>
      <c r="H243" s="161"/>
    </row>
    <row r="244" spans="1:8" s="185" customFormat="1" ht="99" customHeight="1">
      <c r="A244" s="591"/>
      <c r="B244" s="60" t="s">
        <v>1620</v>
      </c>
      <c r="C244" s="60">
        <v>4994338</v>
      </c>
      <c r="D244" s="61" t="s">
        <v>2406</v>
      </c>
      <c r="E244" s="151">
        <f>VLOOKUP(C244,'Общий прайс'!$A$8:C1062,3,0)</f>
        <v>20688</v>
      </c>
      <c r="F244" s="153">
        <f>E244*(1-$F$7)</f>
        <v>14481.599999999999</v>
      </c>
      <c r="G244" s="578" t="s">
        <v>1618</v>
      </c>
      <c r="H244" s="859" t="s">
        <v>1623</v>
      </c>
    </row>
    <row r="245" spans="1:8" s="185" customFormat="1" ht="99" customHeight="1">
      <c r="A245" s="591"/>
      <c r="B245" s="60" t="s">
        <v>1621</v>
      </c>
      <c r="C245" s="60">
        <v>4994339</v>
      </c>
      <c r="D245" s="63" t="s">
        <v>2407</v>
      </c>
      <c r="E245" s="151">
        <f>VLOOKUP(C245,'Общий прайс'!$A$8:C1063,3,0)</f>
        <v>22088</v>
      </c>
      <c r="F245" s="153">
        <f>E245*(1-$F$7)</f>
        <v>15461.599999999999</v>
      </c>
      <c r="G245" s="578" t="s">
        <v>1618</v>
      </c>
      <c r="H245" s="860"/>
    </row>
    <row r="246" spans="1:8" s="185" customFormat="1" ht="99" customHeight="1">
      <c r="A246" s="591"/>
      <c r="B246" s="60" t="s">
        <v>1622</v>
      </c>
      <c r="C246" s="60">
        <v>4994340</v>
      </c>
      <c r="D246" s="63" t="s">
        <v>455</v>
      </c>
      <c r="E246" s="151">
        <f>VLOOKUP(C246,'Общий прайс'!$A$8:C1064,3,0)</f>
        <v>22088</v>
      </c>
      <c r="F246" s="153">
        <f>E246*(1-$F$7)</f>
        <v>15461.599999999999</v>
      </c>
      <c r="G246" s="578" t="s">
        <v>1618</v>
      </c>
      <c r="H246" s="860"/>
    </row>
    <row r="247" spans="1:8" s="185" customFormat="1" ht="15" customHeight="1">
      <c r="A247" s="853" t="s">
        <v>1587</v>
      </c>
      <c r="B247" s="854"/>
      <c r="C247" s="854"/>
      <c r="D247" s="855"/>
      <c r="E247" s="599"/>
      <c r="F247" s="594"/>
      <c r="G247" s="164"/>
      <c r="H247" s="161"/>
    </row>
    <row r="248" spans="1:8" s="185" customFormat="1" ht="99" customHeight="1">
      <c r="A248" s="591"/>
      <c r="B248" s="60" t="s">
        <v>1865</v>
      </c>
      <c r="C248" s="60">
        <v>4994335</v>
      </c>
      <c r="D248" s="63" t="s">
        <v>2406</v>
      </c>
      <c r="E248" s="151">
        <f>VLOOKUP(C248,'Общий прайс'!$A$8:C1061,3,0)</f>
        <v>18288</v>
      </c>
      <c r="F248" s="153">
        <f>E248*(1-$F$7)</f>
        <v>12801.599999999999</v>
      </c>
      <c r="G248" s="59" t="s">
        <v>1589</v>
      </c>
      <c r="H248" s="902" t="s">
        <v>1590</v>
      </c>
    </row>
    <row r="249" spans="1:8" s="185" customFormat="1" ht="99" customHeight="1">
      <c r="A249" s="591"/>
      <c r="B249" s="60" t="s">
        <v>1588</v>
      </c>
      <c r="C249" s="60">
        <v>4994336</v>
      </c>
      <c r="D249" s="63" t="s">
        <v>2407</v>
      </c>
      <c r="E249" s="151">
        <f>VLOOKUP(C249,'Общий прайс'!$A$8:C1062,3,0)</f>
        <v>19388</v>
      </c>
      <c r="F249" s="153">
        <f>E249*(1-$F$7)</f>
        <v>13571.599999999999</v>
      </c>
      <c r="G249" s="59" t="s">
        <v>1589</v>
      </c>
      <c r="H249" s="903"/>
    </row>
    <row r="250" spans="1:8" s="185" customFormat="1" ht="15" customHeight="1">
      <c r="A250" s="853" t="s">
        <v>1482</v>
      </c>
      <c r="B250" s="854"/>
      <c r="C250" s="854"/>
      <c r="D250" s="855"/>
      <c r="E250" s="599"/>
      <c r="F250" s="594"/>
      <c r="G250" s="164"/>
      <c r="H250" s="161"/>
    </row>
    <row r="251" spans="1:8" s="185" customFormat="1" ht="99" customHeight="1">
      <c r="A251" s="591"/>
      <c r="B251" s="60" t="s">
        <v>974</v>
      </c>
      <c r="C251" s="60">
        <v>4994256</v>
      </c>
      <c r="D251" s="63" t="s">
        <v>2406</v>
      </c>
      <c r="E251" s="151">
        <f>VLOOKUP(C251,'Общий прайс'!$A$8:C1062,3,0)</f>
        <v>13788</v>
      </c>
      <c r="F251" s="153">
        <f>E251*(1-$F$7)</f>
        <v>9651.5999999999985</v>
      </c>
      <c r="G251" s="59" t="s">
        <v>1522</v>
      </c>
      <c r="H251" s="859" t="s">
        <v>1507</v>
      </c>
    </row>
    <row r="252" spans="1:8" s="185" customFormat="1" ht="99" customHeight="1">
      <c r="A252" s="591"/>
      <c r="B252" s="60" t="s">
        <v>954</v>
      </c>
      <c r="C252" s="60">
        <v>4994257</v>
      </c>
      <c r="D252" s="63" t="s">
        <v>2403</v>
      </c>
      <c r="E252" s="151">
        <f>VLOOKUP(C252,'Общий прайс'!$A$8:C1062,3,0)</f>
        <v>16288</v>
      </c>
      <c r="F252" s="153">
        <f>E252*(1-$F$7)</f>
        <v>11401.599999999999</v>
      </c>
      <c r="G252" s="59" t="s">
        <v>1522</v>
      </c>
      <c r="H252" s="861"/>
    </row>
    <row r="253" spans="1:8" s="185" customFormat="1" ht="15" customHeight="1">
      <c r="A253" s="853" t="s">
        <v>1483</v>
      </c>
      <c r="B253" s="854"/>
      <c r="C253" s="854"/>
      <c r="D253" s="855"/>
      <c r="E253" s="599"/>
      <c r="F253" s="594"/>
      <c r="G253" s="164"/>
      <c r="H253" s="161"/>
    </row>
    <row r="254" spans="1:8" s="185" customFormat="1" ht="99" customHeight="1">
      <c r="A254" s="591"/>
      <c r="B254" s="60" t="s">
        <v>505</v>
      </c>
      <c r="C254" s="60">
        <v>4994116</v>
      </c>
      <c r="D254" s="63" t="s">
        <v>2406</v>
      </c>
      <c r="E254" s="151">
        <f>VLOOKUP(C254,'Общий прайс'!$A$8:C1062,3,0)</f>
        <v>7588</v>
      </c>
      <c r="F254" s="153">
        <f>E254*(1-$F$7)</f>
        <v>5311.5999999999995</v>
      </c>
      <c r="G254" s="59" t="s">
        <v>1523</v>
      </c>
      <c r="H254" s="859" t="s">
        <v>1527</v>
      </c>
    </row>
    <row r="255" spans="1:8" s="185" customFormat="1" ht="99" customHeight="1">
      <c r="A255" s="591"/>
      <c r="B255" s="60" t="s">
        <v>955</v>
      </c>
      <c r="C255" s="60">
        <v>4994239</v>
      </c>
      <c r="D255" s="63" t="s">
        <v>2407</v>
      </c>
      <c r="E255" s="151">
        <f>VLOOKUP(C255,'Общий прайс'!$A$8:C1063,3,0)</f>
        <v>9388</v>
      </c>
      <c r="F255" s="153">
        <f t="shared" ref="F255:F264" si="26">E255*(1-$F$7)</f>
        <v>6571.5999999999995</v>
      </c>
      <c r="G255" s="59" t="s">
        <v>1523</v>
      </c>
      <c r="H255" s="860"/>
    </row>
    <row r="256" spans="1:8" s="185" customFormat="1" ht="15" customHeight="1">
      <c r="A256" s="606"/>
      <c r="B256" s="60" t="s">
        <v>956</v>
      </c>
      <c r="C256" s="60">
        <v>4994265</v>
      </c>
      <c r="D256" s="63" t="s">
        <v>2448</v>
      </c>
      <c r="E256" s="151">
        <f>VLOOKUP(C256,'Общий прайс'!$A$8:C1064,3,0)</f>
        <v>9388</v>
      </c>
      <c r="F256" s="153">
        <f t="shared" si="26"/>
        <v>6571.5999999999995</v>
      </c>
      <c r="G256" s="856" t="s">
        <v>1523</v>
      </c>
      <c r="H256" s="860"/>
    </row>
    <row r="257" spans="1:8" s="185" customFormat="1" ht="15" customHeight="1">
      <c r="A257" s="611"/>
      <c r="B257" s="60" t="s">
        <v>975</v>
      </c>
      <c r="C257" s="60">
        <v>4994269</v>
      </c>
      <c r="D257" s="63" t="s">
        <v>2410</v>
      </c>
      <c r="E257" s="151">
        <f>VLOOKUP(C257,'Общий прайс'!$A$8:C1065,3,0)</f>
        <v>9388</v>
      </c>
      <c r="F257" s="153">
        <f t="shared" si="26"/>
        <v>6571.5999999999995</v>
      </c>
      <c r="G257" s="862"/>
      <c r="H257" s="860"/>
    </row>
    <row r="258" spans="1:8" s="185" customFormat="1" ht="15" customHeight="1">
      <c r="A258" s="611"/>
      <c r="B258" s="60" t="s">
        <v>976</v>
      </c>
      <c r="C258" s="60">
        <v>4994272</v>
      </c>
      <c r="D258" s="63" t="s">
        <v>2417</v>
      </c>
      <c r="E258" s="151">
        <f>VLOOKUP(C258,'Общий прайс'!$A$8:C1066,3,0)</f>
        <v>9388</v>
      </c>
      <c r="F258" s="153">
        <f t="shared" si="26"/>
        <v>6571.5999999999995</v>
      </c>
      <c r="G258" s="862"/>
      <c r="H258" s="860"/>
    </row>
    <row r="259" spans="1:8" s="185" customFormat="1" ht="15" customHeight="1">
      <c r="A259" s="611"/>
      <c r="B259" s="60" t="s">
        <v>977</v>
      </c>
      <c r="C259" s="60">
        <v>4994268</v>
      </c>
      <c r="D259" s="63" t="s">
        <v>2449</v>
      </c>
      <c r="E259" s="151">
        <f>VLOOKUP(C259,'Общий прайс'!$A$8:C1067,3,0)</f>
        <v>9388</v>
      </c>
      <c r="F259" s="153">
        <f t="shared" si="26"/>
        <v>6571.5999999999995</v>
      </c>
      <c r="G259" s="862"/>
      <c r="H259" s="860"/>
    </row>
    <row r="260" spans="1:8" s="185" customFormat="1" ht="15" customHeight="1">
      <c r="A260" s="611"/>
      <c r="B260" s="60" t="s">
        <v>978</v>
      </c>
      <c r="C260" s="60">
        <v>4994267</v>
      </c>
      <c r="D260" s="63" t="s">
        <v>2420</v>
      </c>
      <c r="E260" s="151">
        <f>VLOOKUP(C260,'Общий прайс'!$A$8:C1068,3,0)</f>
        <v>9388</v>
      </c>
      <c r="F260" s="153">
        <f t="shared" si="26"/>
        <v>6571.5999999999995</v>
      </c>
      <c r="G260" s="862"/>
      <c r="H260" s="860"/>
    </row>
    <row r="261" spans="1:8" s="185" customFormat="1" ht="15" customHeight="1">
      <c r="A261" s="611"/>
      <c r="B261" s="60" t="s">
        <v>979</v>
      </c>
      <c r="C261" s="60">
        <v>4994271</v>
      </c>
      <c r="D261" s="63" t="s">
        <v>2413</v>
      </c>
      <c r="E261" s="151">
        <f>VLOOKUP(C261,'Общий прайс'!$A$8:C1069,3,0)</f>
        <v>9388</v>
      </c>
      <c r="F261" s="153">
        <f t="shared" si="26"/>
        <v>6571.5999999999995</v>
      </c>
      <c r="G261" s="862"/>
      <c r="H261" s="860"/>
    </row>
    <row r="262" spans="1:8" s="185" customFormat="1" ht="15" customHeight="1">
      <c r="A262" s="611"/>
      <c r="B262" s="60" t="s">
        <v>980</v>
      </c>
      <c r="C262" s="60">
        <v>4994266</v>
      </c>
      <c r="D262" s="63" t="s">
        <v>500</v>
      </c>
      <c r="E262" s="151">
        <f>VLOOKUP(C262,'Общий прайс'!$A$8:C1070,3,0)</f>
        <v>9388</v>
      </c>
      <c r="F262" s="153">
        <f t="shared" si="26"/>
        <v>6571.5999999999995</v>
      </c>
      <c r="G262" s="862"/>
      <c r="H262" s="860"/>
    </row>
    <row r="263" spans="1:8" s="185" customFormat="1" ht="15" customHeight="1">
      <c r="A263" s="163" t="s">
        <v>1487</v>
      </c>
      <c r="B263" s="60" t="s">
        <v>981</v>
      </c>
      <c r="C263" s="60">
        <v>4994270</v>
      </c>
      <c r="D263" s="63" t="s">
        <v>2411</v>
      </c>
      <c r="E263" s="151">
        <f>VLOOKUP(C263,'Общий прайс'!$A$8:C1071,3,0)</f>
        <v>9388</v>
      </c>
      <c r="F263" s="153">
        <f t="shared" si="26"/>
        <v>6571.5999999999995</v>
      </c>
      <c r="G263" s="862"/>
      <c r="H263" s="860"/>
    </row>
    <row r="264" spans="1:8" s="185" customFormat="1" ht="15" customHeight="1">
      <c r="A264" s="612"/>
      <c r="B264" s="60" t="s">
        <v>982</v>
      </c>
      <c r="C264" s="60">
        <v>4994262</v>
      </c>
      <c r="D264" s="63" t="s">
        <v>2403</v>
      </c>
      <c r="E264" s="151">
        <f>VLOOKUP(C264,'Общий прайс'!$A$8:C1072,3,0)</f>
        <v>9388</v>
      </c>
      <c r="F264" s="153">
        <f t="shared" si="26"/>
        <v>6571.5999999999995</v>
      </c>
      <c r="G264" s="863"/>
      <c r="H264" s="861"/>
    </row>
    <row r="265" spans="1:8" s="185" customFormat="1" ht="15" customHeight="1">
      <c r="A265" s="607"/>
      <c r="B265" s="579"/>
      <c r="C265" s="579"/>
      <c r="D265" s="176"/>
      <c r="E265" s="608"/>
      <c r="F265" s="303"/>
      <c r="G265" s="174"/>
      <c r="H265" s="182"/>
    </row>
    <row r="266" spans="1:8" s="185" customFormat="1" ht="15" customHeight="1">
      <c r="A266" s="864" t="s">
        <v>1486</v>
      </c>
      <c r="B266" s="854"/>
      <c r="C266" s="854"/>
      <c r="D266" s="854"/>
      <c r="E266" s="854"/>
      <c r="F266" s="854"/>
      <c r="G266" s="854"/>
      <c r="H266" s="855"/>
    </row>
    <row r="267" spans="1:8" s="185" customFormat="1" ht="15" customHeight="1">
      <c r="A267" s="853" t="s">
        <v>1484</v>
      </c>
      <c r="B267" s="854"/>
      <c r="C267" s="854"/>
      <c r="D267" s="855"/>
      <c r="E267" s="189"/>
      <c r="F267" s="581"/>
      <c r="G267" s="190"/>
      <c r="H267" s="191"/>
    </row>
    <row r="268" spans="1:8" s="185" customFormat="1" ht="99" customHeight="1">
      <c r="A268" s="59"/>
      <c r="B268" s="60" t="s">
        <v>153</v>
      </c>
      <c r="C268" s="60">
        <v>4995009</v>
      </c>
      <c r="D268" s="61" t="s">
        <v>2404</v>
      </c>
      <c r="E268" s="151">
        <f>VLOOKUP(C268,'Общий прайс'!$A$8:C1062,3,0)</f>
        <v>8288</v>
      </c>
      <c r="F268" s="153">
        <f>E268*(1-$F$7)</f>
        <v>5801.5999999999995</v>
      </c>
      <c r="G268" s="59" t="s">
        <v>1528</v>
      </c>
      <c r="H268" s="900" t="s">
        <v>1529</v>
      </c>
    </row>
    <row r="269" spans="1:8" s="185" customFormat="1" ht="99" customHeight="1">
      <c r="A269" s="59"/>
      <c r="B269" s="32" t="s">
        <v>66</v>
      </c>
      <c r="C269" s="32">
        <v>4995003</v>
      </c>
      <c r="D269" s="61" t="s">
        <v>2403</v>
      </c>
      <c r="E269" s="151">
        <f>VLOOKUP(C269,'Общий прайс'!$A$8:C1063,3,0)</f>
        <v>8288</v>
      </c>
      <c r="F269" s="153">
        <f t="shared" ref="F269:F302" si="27">E269*(1-$F$7)</f>
        <v>5801.5999999999995</v>
      </c>
      <c r="G269" s="59" t="s">
        <v>1528</v>
      </c>
      <c r="H269" s="890"/>
    </row>
    <row r="270" spans="1:8" s="185" customFormat="1" ht="99" customHeight="1">
      <c r="A270" s="59"/>
      <c r="B270" s="32" t="s">
        <v>65</v>
      </c>
      <c r="C270" s="32">
        <v>4995002</v>
      </c>
      <c r="D270" s="61" t="s">
        <v>2408</v>
      </c>
      <c r="E270" s="151">
        <f>VLOOKUP(C270,'Общий прайс'!$A$8:C1064,3,0)</f>
        <v>8288</v>
      </c>
      <c r="F270" s="153">
        <f t="shared" si="27"/>
        <v>5801.5999999999995</v>
      </c>
      <c r="G270" s="59" t="s">
        <v>1528</v>
      </c>
      <c r="H270" s="890"/>
    </row>
    <row r="271" spans="1:8" s="185" customFormat="1" ht="99" customHeight="1">
      <c r="A271" s="59"/>
      <c r="B271" s="32" t="s">
        <v>70</v>
      </c>
      <c r="C271" s="32">
        <v>4995007</v>
      </c>
      <c r="D271" s="61" t="s">
        <v>2402</v>
      </c>
      <c r="E271" s="151">
        <f>VLOOKUP(C271,'Общий прайс'!$A$8:C1065,3,0)</f>
        <v>8288</v>
      </c>
      <c r="F271" s="153">
        <f t="shared" si="27"/>
        <v>5801.5999999999995</v>
      </c>
      <c r="G271" s="59" t="s">
        <v>1528</v>
      </c>
      <c r="H271" s="890"/>
    </row>
    <row r="272" spans="1:8" s="185" customFormat="1" ht="15" customHeight="1">
      <c r="A272" s="576"/>
      <c r="B272" s="32" t="s">
        <v>175</v>
      </c>
      <c r="C272" s="32">
        <v>4995010</v>
      </c>
      <c r="D272" s="61" t="s">
        <v>2410</v>
      </c>
      <c r="E272" s="151">
        <f>VLOOKUP(C272,'Общий прайс'!$A$8:C1066,3,0)</f>
        <v>8288</v>
      </c>
      <c r="F272" s="153">
        <f t="shared" si="27"/>
        <v>5801.5999999999995</v>
      </c>
      <c r="G272" s="856" t="s">
        <v>1530</v>
      </c>
      <c r="H272" s="890"/>
    </row>
    <row r="273" spans="1:8" s="185" customFormat="1" ht="15" customHeight="1">
      <c r="A273" s="192"/>
      <c r="B273" s="32" t="s">
        <v>176</v>
      </c>
      <c r="C273" s="32">
        <v>4995011</v>
      </c>
      <c r="D273" s="61" t="s">
        <v>2411</v>
      </c>
      <c r="E273" s="151">
        <f>VLOOKUP(C273,'Общий прайс'!$A$8:C1067,3,0)</f>
        <v>8288</v>
      </c>
      <c r="F273" s="153">
        <f t="shared" si="27"/>
        <v>5801.5999999999995</v>
      </c>
      <c r="G273" s="862"/>
      <c r="H273" s="890"/>
    </row>
    <row r="274" spans="1:8" s="185" customFormat="1" ht="15" customHeight="1">
      <c r="A274" s="192"/>
      <c r="B274" s="32" t="s">
        <v>177</v>
      </c>
      <c r="C274" s="32">
        <v>4995012</v>
      </c>
      <c r="D274" s="61" t="s">
        <v>2415</v>
      </c>
      <c r="E274" s="151">
        <f>VLOOKUP(C274,'Общий прайс'!$A$8:C1068,3,0)</f>
        <v>8288</v>
      </c>
      <c r="F274" s="153">
        <f t="shared" si="27"/>
        <v>5801.5999999999995</v>
      </c>
      <c r="G274" s="862"/>
      <c r="H274" s="890"/>
    </row>
    <row r="275" spans="1:8" s="185" customFormat="1" ht="15" customHeight="1">
      <c r="A275" s="192"/>
      <c r="B275" s="32" t="s">
        <v>178</v>
      </c>
      <c r="C275" s="32">
        <v>4995013</v>
      </c>
      <c r="D275" s="61" t="s">
        <v>2417</v>
      </c>
      <c r="E275" s="151">
        <f>VLOOKUP(C275,'Общий прайс'!$A$8:C1069,3,0)</f>
        <v>8288</v>
      </c>
      <c r="F275" s="153">
        <f t="shared" si="27"/>
        <v>5801.5999999999995</v>
      </c>
      <c r="G275" s="862"/>
      <c r="H275" s="890"/>
    </row>
    <row r="276" spans="1:8" s="185" customFormat="1" ht="15" customHeight="1">
      <c r="A276" s="192"/>
      <c r="B276" s="32" t="s">
        <v>240</v>
      </c>
      <c r="C276" s="32">
        <v>4995014</v>
      </c>
      <c r="D276" s="61" t="s">
        <v>2413</v>
      </c>
      <c r="E276" s="151">
        <f>VLOOKUP(C276,'Общий прайс'!$A$8:C1070,3,0)</f>
        <v>8288</v>
      </c>
      <c r="F276" s="153">
        <f t="shared" si="27"/>
        <v>5801.5999999999995</v>
      </c>
      <c r="G276" s="862"/>
      <c r="H276" s="890"/>
    </row>
    <row r="277" spans="1:8" s="185" customFormat="1" ht="15" customHeight="1">
      <c r="A277" s="192"/>
      <c r="B277" s="32" t="s">
        <v>241</v>
      </c>
      <c r="C277" s="32">
        <v>4995015</v>
      </c>
      <c r="D277" s="61" t="s">
        <v>2416</v>
      </c>
      <c r="E277" s="151">
        <f>VLOOKUP(C277,'Общий прайс'!$A$8:C1071,3,0)</f>
        <v>8288</v>
      </c>
      <c r="F277" s="153">
        <f t="shared" si="27"/>
        <v>5801.5999999999995</v>
      </c>
      <c r="G277" s="862"/>
      <c r="H277" s="890"/>
    </row>
    <row r="278" spans="1:8" s="185" customFormat="1" ht="15" customHeight="1">
      <c r="A278" s="192"/>
      <c r="B278" s="32" t="s">
        <v>242</v>
      </c>
      <c r="C278" s="32">
        <v>4995016</v>
      </c>
      <c r="D278" s="61" t="s">
        <v>2414</v>
      </c>
      <c r="E278" s="151">
        <f>VLOOKUP(C278,'Общий прайс'!$A$8:C1072,3,0)</f>
        <v>8288</v>
      </c>
      <c r="F278" s="153">
        <f t="shared" si="27"/>
        <v>5801.5999999999995</v>
      </c>
      <c r="G278" s="862"/>
      <c r="H278" s="890"/>
    </row>
    <row r="279" spans="1:8" s="185" customFormat="1" ht="15" customHeight="1">
      <c r="A279" s="192"/>
      <c r="B279" s="32" t="s">
        <v>243</v>
      </c>
      <c r="C279" s="32">
        <v>4995024</v>
      </c>
      <c r="D279" s="61" t="s">
        <v>2412</v>
      </c>
      <c r="E279" s="151">
        <f>VLOOKUP(C279,'Общий прайс'!$A$8:C1073,3,0)</f>
        <v>8288</v>
      </c>
      <c r="F279" s="153">
        <f t="shared" si="27"/>
        <v>5801.5999999999995</v>
      </c>
      <c r="G279" s="862"/>
      <c r="H279" s="890"/>
    </row>
    <row r="280" spans="1:8" s="185" customFormat="1" ht="15" customHeight="1">
      <c r="A280" s="192"/>
      <c r="B280" s="583" t="s">
        <v>983</v>
      </c>
      <c r="C280" s="32">
        <v>4995033</v>
      </c>
      <c r="D280" s="63" t="s">
        <v>2448</v>
      </c>
      <c r="E280" s="151">
        <f>VLOOKUP(C280,'Общий прайс'!$A$8:C1074,3,0)</f>
        <v>8288</v>
      </c>
      <c r="F280" s="153">
        <f t="shared" si="27"/>
        <v>5801.5999999999995</v>
      </c>
      <c r="G280" s="862"/>
      <c r="H280" s="890"/>
    </row>
    <row r="281" spans="1:8" s="185" customFormat="1" ht="15" customHeight="1">
      <c r="A281" s="163" t="s">
        <v>1488</v>
      </c>
      <c r="B281" s="583" t="s">
        <v>984</v>
      </c>
      <c r="C281" s="32">
        <v>4995032</v>
      </c>
      <c r="D281" s="63" t="s">
        <v>500</v>
      </c>
      <c r="E281" s="151">
        <f>VLOOKUP(C281,'Общий прайс'!$A$8:C1075,3,0)</f>
        <v>8288</v>
      </c>
      <c r="F281" s="153">
        <f t="shared" si="27"/>
        <v>5801.5999999999995</v>
      </c>
      <c r="G281" s="862"/>
      <c r="H281" s="890"/>
    </row>
    <row r="282" spans="1:8" s="185" customFormat="1" ht="15" customHeight="1">
      <c r="A282" s="192"/>
      <c r="B282" s="583" t="s">
        <v>985</v>
      </c>
      <c r="C282" s="32">
        <v>4995035</v>
      </c>
      <c r="D282" s="63" t="s">
        <v>2420</v>
      </c>
      <c r="E282" s="151">
        <f>VLOOKUP(C282,'Общий прайс'!$A$8:C1076,3,0)</f>
        <v>8288</v>
      </c>
      <c r="F282" s="153">
        <f t="shared" si="27"/>
        <v>5801.5999999999995</v>
      </c>
      <c r="G282" s="862"/>
      <c r="H282" s="890"/>
    </row>
    <row r="283" spans="1:8" s="185" customFormat="1" ht="15" customHeight="1">
      <c r="A283" s="192"/>
      <c r="B283" s="655" t="s">
        <v>2837</v>
      </c>
      <c r="C283" s="656">
        <v>4995001</v>
      </c>
      <c r="D283" s="675" t="s">
        <v>2838</v>
      </c>
      <c r="E283" s="151">
        <f>VLOOKUP(C283,'Общий прайс'!$A$8:C1076,3,0)</f>
        <v>8288</v>
      </c>
      <c r="F283" s="153">
        <f t="shared" ref="F283" si="28">E283*(1-$F$7)</f>
        <v>5801.5999999999995</v>
      </c>
      <c r="G283" s="862"/>
      <c r="H283" s="890"/>
    </row>
    <row r="284" spans="1:8" s="185" customFormat="1" ht="15" customHeight="1">
      <c r="A284" s="193"/>
      <c r="B284" s="583" t="s">
        <v>986</v>
      </c>
      <c r="C284" s="32">
        <v>4995034</v>
      </c>
      <c r="D284" s="63" t="s">
        <v>2449</v>
      </c>
      <c r="E284" s="151">
        <f>VLOOKUP(C284,'Общий прайс'!$A$8:C1076,3,0)</f>
        <v>8288</v>
      </c>
      <c r="F284" s="153">
        <f t="shared" si="27"/>
        <v>5801.5999999999995</v>
      </c>
      <c r="G284" s="863"/>
      <c r="H284" s="901"/>
    </row>
    <row r="285" spans="1:8" s="185" customFormat="1" ht="15" customHeight="1">
      <c r="A285" s="853" t="s">
        <v>1485</v>
      </c>
      <c r="B285" s="854"/>
      <c r="C285" s="854"/>
      <c r="D285" s="855"/>
      <c r="E285" s="599"/>
      <c r="F285" s="594"/>
      <c r="G285" s="160"/>
      <c r="H285" s="187"/>
    </row>
    <row r="286" spans="1:8" s="185" customFormat="1" ht="99" customHeight="1">
      <c r="A286" s="59"/>
      <c r="B286" s="32" t="s">
        <v>67</v>
      </c>
      <c r="C286" s="32">
        <v>4995004</v>
      </c>
      <c r="D286" s="61" t="s">
        <v>2406</v>
      </c>
      <c r="E286" s="151">
        <f>VLOOKUP(C286,'Общий прайс'!$A$8:C1062,3,0)</f>
        <v>6888</v>
      </c>
      <c r="F286" s="153">
        <f t="shared" si="27"/>
        <v>4821.5999999999995</v>
      </c>
      <c r="G286" s="59" t="s">
        <v>1528</v>
      </c>
      <c r="H286" s="900" t="s">
        <v>1529</v>
      </c>
    </row>
    <row r="287" spans="1:8" s="185" customFormat="1" ht="99" customHeight="1">
      <c r="A287" s="59"/>
      <c r="B287" s="32" t="s">
        <v>3145</v>
      </c>
      <c r="C287" s="32">
        <v>4995005</v>
      </c>
      <c r="D287" s="61" t="s">
        <v>2430</v>
      </c>
      <c r="E287" s="151">
        <f>VLOOKUP(C287,'Общий прайс'!$A$8:C1063,3,0)</f>
        <v>6888</v>
      </c>
      <c r="F287" s="153">
        <f t="shared" si="27"/>
        <v>4821.5999999999995</v>
      </c>
      <c r="G287" s="59" t="s">
        <v>1528</v>
      </c>
      <c r="H287" s="890"/>
    </row>
    <row r="288" spans="1:8" s="185" customFormat="1" ht="99" customHeight="1">
      <c r="A288" s="59"/>
      <c r="B288" s="32" t="s">
        <v>3146</v>
      </c>
      <c r="C288" s="32">
        <v>4995006</v>
      </c>
      <c r="D288" s="61" t="s">
        <v>2431</v>
      </c>
      <c r="E288" s="151">
        <f>VLOOKUP(C288,'Общий прайс'!$A$8:C1064,3,0)</f>
        <v>6888</v>
      </c>
      <c r="F288" s="153">
        <f t="shared" si="27"/>
        <v>4821.5999999999995</v>
      </c>
      <c r="G288" s="59" t="s">
        <v>1528</v>
      </c>
      <c r="H288" s="890"/>
    </row>
    <row r="289" spans="1:8" s="185" customFormat="1" ht="99" customHeight="1">
      <c r="A289" s="59"/>
      <c r="B289" s="32" t="s">
        <v>71</v>
      </c>
      <c r="C289" s="32">
        <v>4995008</v>
      </c>
      <c r="D289" s="61" t="s">
        <v>2407</v>
      </c>
      <c r="E289" s="151">
        <f>VLOOKUP(C289,'Общий прайс'!$A$8:C1065,3,0)</f>
        <v>6888</v>
      </c>
      <c r="F289" s="153">
        <f t="shared" si="27"/>
        <v>4821.5999999999995</v>
      </c>
      <c r="G289" s="59" t="s">
        <v>1528</v>
      </c>
      <c r="H289" s="890"/>
    </row>
    <row r="290" spans="1:8" s="185" customFormat="1" ht="99" customHeight="1">
      <c r="A290" s="529"/>
      <c r="B290" s="32" t="s">
        <v>1898</v>
      </c>
      <c r="C290" s="32">
        <v>4995026</v>
      </c>
      <c r="D290" s="63" t="s">
        <v>455</v>
      </c>
      <c r="E290" s="151">
        <f>VLOOKUP(C290,'Общий прайс'!$A$8:C1066,3,0)</f>
        <v>6888</v>
      </c>
      <c r="F290" s="153">
        <f t="shared" ref="F290" si="29">E290*(1-$F$7)</f>
        <v>4821.5999999999995</v>
      </c>
      <c r="G290" s="529" t="s">
        <v>1530</v>
      </c>
      <c r="H290" s="890"/>
    </row>
    <row r="291" spans="1:8" s="185" customFormat="1" ht="15" customHeight="1">
      <c r="A291" s="576"/>
      <c r="B291" s="32" t="s">
        <v>179</v>
      </c>
      <c r="C291" s="32">
        <v>4995017</v>
      </c>
      <c r="D291" s="61" t="s">
        <v>2410</v>
      </c>
      <c r="E291" s="151">
        <f>VLOOKUP(C291,'Общий прайс'!$A$8:C1067,3,0)</f>
        <v>6888</v>
      </c>
      <c r="F291" s="153">
        <f t="shared" si="27"/>
        <v>4821.5999999999995</v>
      </c>
      <c r="G291" s="856" t="s">
        <v>1530</v>
      </c>
      <c r="H291" s="890"/>
    </row>
    <row r="292" spans="1:8" s="185" customFormat="1" ht="15" customHeight="1">
      <c r="A292" s="192"/>
      <c r="B292" s="32" t="s">
        <v>180</v>
      </c>
      <c r="C292" s="32">
        <v>4995018</v>
      </c>
      <c r="D292" s="61" t="s">
        <v>2411</v>
      </c>
      <c r="E292" s="151">
        <f>VLOOKUP(C292,'Общий прайс'!$A$8:C1068,3,0)</f>
        <v>6888</v>
      </c>
      <c r="F292" s="153">
        <f t="shared" si="27"/>
        <v>4821.5999999999995</v>
      </c>
      <c r="G292" s="862"/>
      <c r="H292" s="890"/>
    </row>
    <row r="293" spans="1:8" s="185" customFormat="1" ht="15" customHeight="1">
      <c r="A293" s="192"/>
      <c r="B293" s="32" t="s">
        <v>181</v>
      </c>
      <c r="C293" s="32">
        <v>4995019</v>
      </c>
      <c r="D293" s="61" t="s">
        <v>2415</v>
      </c>
      <c r="E293" s="151">
        <f>VLOOKUP(C293,'Общий прайс'!$A$8:C1069,3,0)</f>
        <v>6888</v>
      </c>
      <c r="F293" s="153">
        <f t="shared" si="27"/>
        <v>4821.5999999999995</v>
      </c>
      <c r="G293" s="862"/>
      <c r="H293" s="890"/>
    </row>
    <row r="294" spans="1:8" s="185" customFormat="1" ht="15" customHeight="1">
      <c r="A294" s="192"/>
      <c r="B294" s="32" t="s">
        <v>182</v>
      </c>
      <c r="C294" s="32">
        <v>4995020</v>
      </c>
      <c r="D294" s="61" t="s">
        <v>2417</v>
      </c>
      <c r="E294" s="151">
        <f>VLOOKUP(C294,'Общий прайс'!$A$8:C1070,3,0)</f>
        <v>6888</v>
      </c>
      <c r="F294" s="153">
        <f t="shared" si="27"/>
        <v>4821.5999999999995</v>
      </c>
      <c r="G294" s="862"/>
      <c r="H294" s="890"/>
    </row>
    <row r="295" spans="1:8" s="185" customFormat="1" ht="15" customHeight="1">
      <c r="A295" s="192"/>
      <c r="B295" s="32" t="s">
        <v>236</v>
      </c>
      <c r="C295" s="32">
        <v>4995021</v>
      </c>
      <c r="D295" s="61" t="s">
        <v>2413</v>
      </c>
      <c r="E295" s="151">
        <f>VLOOKUP(C295,'Общий прайс'!$A$8:C1071,3,0)</f>
        <v>6888</v>
      </c>
      <c r="F295" s="153">
        <f t="shared" si="27"/>
        <v>4821.5999999999995</v>
      </c>
      <c r="G295" s="862"/>
      <c r="H295" s="890"/>
    </row>
    <row r="296" spans="1:8" s="185" customFormat="1" ht="15" customHeight="1">
      <c r="A296" s="192"/>
      <c r="B296" s="32" t="s">
        <v>237</v>
      </c>
      <c r="C296" s="32">
        <v>4995022</v>
      </c>
      <c r="D296" s="61" t="s">
        <v>2416</v>
      </c>
      <c r="E296" s="151">
        <f>VLOOKUP(C296,'Общий прайс'!$A$8:C1072,3,0)</f>
        <v>6888</v>
      </c>
      <c r="F296" s="153">
        <f t="shared" si="27"/>
        <v>4821.5999999999995</v>
      </c>
      <c r="G296" s="862"/>
      <c r="H296" s="890"/>
    </row>
    <row r="297" spans="1:8" s="185" customFormat="1" ht="15" customHeight="1">
      <c r="A297" s="192"/>
      <c r="B297" s="32" t="s">
        <v>238</v>
      </c>
      <c r="C297" s="32">
        <v>4995023</v>
      </c>
      <c r="D297" s="61" t="s">
        <v>2414</v>
      </c>
      <c r="E297" s="151">
        <f>VLOOKUP(C297,'Общий прайс'!$A$8:C1073,3,0)</f>
        <v>6888</v>
      </c>
      <c r="F297" s="153">
        <f t="shared" si="27"/>
        <v>4821.5999999999995</v>
      </c>
      <c r="G297" s="862"/>
      <c r="H297" s="890"/>
    </row>
    <row r="298" spans="1:8" s="185" customFormat="1" ht="15" customHeight="1">
      <c r="A298" s="192"/>
      <c r="B298" s="32" t="s">
        <v>239</v>
      </c>
      <c r="C298" s="32">
        <v>4995025</v>
      </c>
      <c r="D298" s="61" t="s">
        <v>2412</v>
      </c>
      <c r="E298" s="151">
        <f>VLOOKUP(C298,'Общий прайс'!$A$8:C1074,3,0)</f>
        <v>6888</v>
      </c>
      <c r="F298" s="153">
        <f t="shared" si="27"/>
        <v>4821.5999999999995</v>
      </c>
      <c r="G298" s="862"/>
      <c r="H298" s="890"/>
    </row>
    <row r="299" spans="1:8" s="185" customFormat="1" ht="15" customHeight="1">
      <c r="A299" s="192"/>
      <c r="B299" s="583" t="s">
        <v>987</v>
      </c>
      <c r="C299" s="32">
        <v>4995037</v>
      </c>
      <c r="D299" s="63" t="s">
        <v>2448</v>
      </c>
      <c r="E299" s="151">
        <f>VLOOKUP(C299,'Общий прайс'!$A$8:C1075,3,0)</f>
        <v>6888</v>
      </c>
      <c r="F299" s="153">
        <f t="shared" si="27"/>
        <v>4821.5999999999995</v>
      </c>
      <c r="G299" s="862"/>
      <c r="H299" s="890"/>
    </row>
    <row r="300" spans="1:8" s="185" customFormat="1" ht="15" customHeight="1">
      <c r="A300" s="163" t="s">
        <v>1489</v>
      </c>
      <c r="B300" s="583" t="s">
        <v>988</v>
      </c>
      <c r="C300" s="32">
        <v>4995038</v>
      </c>
      <c r="D300" s="63" t="s">
        <v>2449</v>
      </c>
      <c r="E300" s="151">
        <f>VLOOKUP(C300,'Общий прайс'!$A$8:C1076,3,0)</f>
        <v>6888</v>
      </c>
      <c r="F300" s="153">
        <f t="shared" si="27"/>
        <v>4821.5999999999995</v>
      </c>
      <c r="G300" s="862"/>
      <c r="H300" s="890"/>
    </row>
    <row r="301" spans="1:8" s="185" customFormat="1" ht="15" customHeight="1">
      <c r="A301" s="192"/>
      <c r="B301" s="583" t="s">
        <v>989</v>
      </c>
      <c r="C301" s="32">
        <v>4995039</v>
      </c>
      <c r="D301" s="63" t="s">
        <v>2420</v>
      </c>
      <c r="E301" s="151">
        <f>VLOOKUP(C301,'Общий прайс'!$A$8:C1076,3,0)</f>
        <v>6888</v>
      </c>
      <c r="F301" s="153">
        <f t="shared" si="27"/>
        <v>4821.5999999999995</v>
      </c>
      <c r="G301" s="862"/>
      <c r="H301" s="890"/>
    </row>
    <row r="302" spans="1:8" s="185" customFormat="1" ht="15" customHeight="1">
      <c r="A302" s="193"/>
      <c r="B302" s="583" t="s">
        <v>990</v>
      </c>
      <c r="C302" s="32">
        <v>4995036</v>
      </c>
      <c r="D302" s="63" t="s">
        <v>500</v>
      </c>
      <c r="E302" s="151">
        <f>VLOOKUP(C302,'Общий прайс'!$A$8:C1077,3,0)</f>
        <v>6888</v>
      </c>
      <c r="F302" s="153">
        <f t="shared" si="27"/>
        <v>4821.5999999999995</v>
      </c>
      <c r="G302" s="863"/>
      <c r="H302" s="901"/>
    </row>
  </sheetData>
  <mergeCells count="97">
    <mergeCell ref="A247:D247"/>
    <mergeCell ref="H126:H132"/>
    <mergeCell ref="A267:D267"/>
    <mergeCell ref="A285:D285"/>
    <mergeCell ref="A266:H266"/>
    <mergeCell ref="A250:D250"/>
    <mergeCell ref="A253:D253"/>
    <mergeCell ref="A166:H166"/>
    <mergeCell ref="A177:D177"/>
    <mergeCell ref="G180:G191"/>
    <mergeCell ref="H178:H191"/>
    <mergeCell ref="A154:D154"/>
    <mergeCell ref="A149:D149"/>
    <mergeCell ref="H150:H153"/>
    <mergeCell ref="A167:D167"/>
    <mergeCell ref="A169:D169"/>
    <mergeCell ref="H286:H302"/>
    <mergeCell ref="G291:G302"/>
    <mergeCell ref="H228:H242"/>
    <mergeCell ref="G231:G242"/>
    <mergeCell ref="H251:H252"/>
    <mergeCell ref="H254:H264"/>
    <mergeCell ref="G256:G264"/>
    <mergeCell ref="G272:G284"/>
    <mergeCell ref="H268:H284"/>
    <mergeCell ref="H248:H249"/>
    <mergeCell ref="H244:H246"/>
    <mergeCell ref="A2:H2"/>
    <mergeCell ref="H161:H164"/>
    <mergeCell ref="H158:H159"/>
    <mergeCell ref="H155:H156"/>
    <mergeCell ref="H147:H148"/>
    <mergeCell ref="H140:H143"/>
    <mergeCell ref="A139:D139"/>
    <mergeCell ref="A144:D144"/>
    <mergeCell ref="A146:D146"/>
    <mergeCell ref="A120:D120"/>
    <mergeCell ref="G110:G119"/>
    <mergeCell ref="H107:H119"/>
    <mergeCell ref="A157:D157"/>
    <mergeCell ref="A160:D160"/>
    <mergeCell ref="A138:H138"/>
    <mergeCell ref="H23:H24"/>
    <mergeCell ref="A36:D36"/>
    <mergeCell ref="A34:D34"/>
    <mergeCell ref="G94:G105"/>
    <mergeCell ref="A134:H134"/>
    <mergeCell ref="A135:D135"/>
    <mergeCell ref="A53:D53"/>
    <mergeCell ref="A42:A50"/>
    <mergeCell ref="G41:G52"/>
    <mergeCell ref="H74:H90"/>
    <mergeCell ref="A106:D106"/>
    <mergeCell ref="H92:H105"/>
    <mergeCell ref="A26:H26"/>
    <mergeCell ref="A56:H56"/>
    <mergeCell ref="A57:D57"/>
    <mergeCell ref="A10:D10"/>
    <mergeCell ref="E10:H10"/>
    <mergeCell ref="A22:D22"/>
    <mergeCell ref="E22:H22"/>
    <mergeCell ref="A21:H21"/>
    <mergeCell ref="H13:H19"/>
    <mergeCell ref="A12:D12"/>
    <mergeCell ref="E12:H12"/>
    <mergeCell ref="A27:D27"/>
    <mergeCell ref="H28:H29"/>
    <mergeCell ref="H31:H33"/>
    <mergeCell ref="H37:H52"/>
    <mergeCell ref="A30:D30"/>
    <mergeCell ref="A196:D196"/>
    <mergeCell ref="A198:D198"/>
    <mergeCell ref="A213:D213"/>
    <mergeCell ref="A6:A7"/>
    <mergeCell ref="B6:E7"/>
    <mergeCell ref="A9:H9"/>
    <mergeCell ref="A125:D125"/>
    <mergeCell ref="A62:D62"/>
    <mergeCell ref="A91:D91"/>
    <mergeCell ref="G79:G90"/>
    <mergeCell ref="A73:D73"/>
    <mergeCell ref="A64:D64"/>
    <mergeCell ref="H58:H59"/>
    <mergeCell ref="H65:H72"/>
    <mergeCell ref="A60:D60"/>
    <mergeCell ref="H121:H124"/>
    <mergeCell ref="A171:D171"/>
    <mergeCell ref="A173:D173"/>
    <mergeCell ref="A176:H176"/>
    <mergeCell ref="A192:D192"/>
    <mergeCell ref="H193:H195"/>
    <mergeCell ref="A243:D243"/>
    <mergeCell ref="A227:D227"/>
    <mergeCell ref="G201:G212"/>
    <mergeCell ref="H199:H212"/>
    <mergeCell ref="G215:G226"/>
    <mergeCell ref="H214:H226"/>
  </mergeCells>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G138"/>
  <sheetViews>
    <sheetView zoomScaleNormal="100" zoomScaleSheetLayoutView="80" workbookViewId="0">
      <pane ySplit="6" topLeftCell="A7" activePane="bottomLeft" state="frozen"/>
      <selection pane="bottomLeft" activeCell="G5" sqref="G5"/>
    </sheetView>
  </sheetViews>
  <sheetFormatPr defaultColWidth="9.140625" defaultRowHeight="12.75"/>
  <cols>
    <col min="1" max="1" width="18.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7" width="9.28515625" style="227" customWidth="1"/>
    <col min="8" max="16384" width="9.140625" style="50"/>
  </cols>
  <sheetData>
    <row r="1" spans="1:7" ht="13.5" customHeight="1">
      <c r="A1" s="81"/>
      <c r="B1" s="82"/>
      <c r="C1" s="82"/>
      <c r="D1" s="913"/>
      <c r="E1" s="914"/>
      <c r="F1" s="914"/>
      <c r="G1" s="914"/>
    </row>
    <row r="2" spans="1:7" ht="13.5" customHeight="1">
      <c r="A2" s="83"/>
      <c r="B2" s="84"/>
      <c r="C2" s="84"/>
      <c r="D2" s="915" t="s">
        <v>52</v>
      </c>
      <c r="E2" s="916"/>
      <c r="F2" s="916"/>
      <c r="G2" s="916"/>
    </row>
    <row r="3" spans="1:7" s="225" customFormat="1" ht="15" customHeight="1">
      <c r="A3" s="222" t="s">
        <v>191</v>
      </c>
      <c r="B3" s="223"/>
      <c r="C3" s="85"/>
      <c r="D3" s="85"/>
      <c r="E3" s="85"/>
      <c r="F3" s="85"/>
      <c r="G3" s="140" t="s">
        <v>188</v>
      </c>
    </row>
    <row r="4" spans="1:7" s="225" customFormat="1" ht="13.5" customHeight="1">
      <c r="A4" s="221" t="s">
        <v>3166</v>
      </c>
      <c r="B4" s="56"/>
      <c r="C4" s="12"/>
      <c r="D4" s="12"/>
      <c r="E4" s="13"/>
      <c r="F4" s="14"/>
      <c r="G4" s="154">
        <v>0.3</v>
      </c>
    </row>
    <row r="5" spans="1:7" s="225" customFormat="1" ht="48.75" customHeight="1">
      <c r="A5" s="118" t="s">
        <v>9</v>
      </c>
      <c r="B5" s="118" t="s">
        <v>68</v>
      </c>
      <c r="C5" s="118" t="s">
        <v>10</v>
      </c>
      <c r="D5" s="118" t="s">
        <v>25</v>
      </c>
      <c r="E5" s="118" t="s">
        <v>40</v>
      </c>
      <c r="F5" s="118" t="s">
        <v>39</v>
      </c>
      <c r="G5" s="101" t="s">
        <v>190</v>
      </c>
    </row>
    <row r="6" spans="1:7" ht="15" customHeight="1">
      <c r="A6" s="224"/>
      <c r="B6" s="228"/>
      <c r="C6" s="228"/>
      <c r="D6" s="228"/>
      <c r="E6" s="228"/>
      <c r="F6" s="228"/>
      <c r="G6" s="229"/>
    </row>
    <row r="7" spans="1:7" ht="15" customHeight="1">
      <c r="A7" s="864" t="s">
        <v>1416</v>
      </c>
      <c r="B7" s="917"/>
      <c r="C7" s="917"/>
      <c r="D7" s="917"/>
      <c r="E7" s="917"/>
      <c r="F7" s="917"/>
      <c r="G7" s="918"/>
    </row>
    <row r="8" spans="1:7" ht="99" customHeight="1">
      <c r="A8" s="148"/>
      <c r="B8" s="60" t="s">
        <v>843</v>
      </c>
      <c r="C8" s="60">
        <v>4995060</v>
      </c>
      <c r="D8" s="149" t="s">
        <v>846</v>
      </c>
      <c r="E8" s="103" t="s">
        <v>1943</v>
      </c>
      <c r="F8" s="151">
        <f>IFERROR(VLOOKUP(C8,'Общий прайс'!A:C,3,0),"")</f>
        <v>27688</v>
      </c>
      <c r="G8" s="153">
        <f>F8*(1-$G$4)</f>
        <v>19381.599999999999</v>
      </c>
    </row>
    <row r="9" spans="1:7" ht="99" customHeight="1">
      <c r="A9" s="148"/>
      <c r="B9" s="60" t="s">
        <v>844</v>
      </c>
      <c r="C9" s="60">
        <v>4995059</v>
      </c>
      <c r="D9" s="149" t="s">
        <v>847</v>
      </c>
      <c r="E9" s="103" t="s">
        <v>1944</v>
      </c>
      <c r="F9" s="151">
        <f>IFERROR(VLOOKUP(C9,'Общий прайс'!A:C,3,0),"")</f>
        <v>32888</v>
      </c>
      <c r="G9" s="153">
        <f>F9*(1-$G$4)</f>
        <v>23021.599999999999</v>
      </c>
    </row>
    <row r="10" spans="1:7" ht="99" customHeight="1">
      <c r="A10" s="148"/>
      <c r="B10" s="60" t="s">
        <v>845</v>
      </c>
      <c r="C10" s="60">
        <v>4995058</v>
      </c>
      <c r="D10" s="149" t="s">
        <v>848</v>
      </c>
      <c r="E10" s="103" t="s">
        <v>1945</v>
      </c>
      <c r="F10" s="151">
        <f>IFERROR(VLOOKUP(C10,'Общий прайс'!A:C,3,0),"")</f>
        <v>40388</v>
      </c>
      <c r="G10" s="153">
        <f>F10*(1-$G$4)</f>
        <v>28271.599999999999</v>
      </c>
    </row>
    <row r="11" spans="1:7" ht="102.75" customHeight="1">
      <c r="A11" s="644"/>
      <c r="B11" s="60" t="s">
        <v>2814</v>
      </c>
      <c r="C11" s="634">
        <v>4995061</v>
      </c>
      <c r="D11" s="149" t="s">
        <v>2815</v>
      </c>
      <c r="E11" s="652" t="s">
        <v>2816</v>
      </c>
      <c r="F11" s="151">
        <f>IFERROR(VLOOKUP(C11,'Общий прайс'!A:C,3,0),"")</f>
        <v>22888</v>
      </c>
      <c r="G11" s="153">
        <f>F11*(1-$G$4)</f>
        <v>16021.599999999999</v>
      </c>
    </row>
    <row r="12" spans="1:7" ht="102.75" customHeight="1">
      <c r="A12" s="676"/>
      <c r="B12" s="60" t="s">
        <v>2840</v>
      </c>
      <c r="C12" s="634">
        <v>4995062</v>
      </c>
      <c r="D12" s="149" t="s">
        <v>2842</v>
      </c>
      <c r="E12" s="652" t="s">
        <v>2844</v>
      </c>
      <c r="F12" s="151">
        <f>IFERROR(VLOOKUP(C12,'Общий прайс'!A:C,3,0),"")</f>
        <v>30888</v>
      </c>
      <c r="G12" s="153">
        <f t="shared" ref="G12:G13" si="0">F12*(1-$G$4)</f>
        <v>21621.599999999999</v>
      </c>
    </row>
    <row r="13" spans="1:7" ht="102.75" customHeight="1">
      <c r="A13" s="676"/>
      <c r="B13" s="60" t="s">
        <v>2841</v>
      </c>
      <c r="C13" s="634">
        <v>4995063</v>
      </c>
      <c r="D13" s="149" t="s">
        <v>2843</v>
      </c>
      <c r="E13" s="678" t="s">
        <v>2845</v>
      </c>
      <c r="F13" s="151">
        <f>IFERROR(VLOOKUP(C13,'Общий прайс'!A:C,3,0),"")</f>
        <v>38988</v>
      </c>
      <c r="G13" s="153">
        <f t="shared" si="0"/>
        <v>27291.599999999999</v>
      </c>
    </row>
    <row r="14" spans="1:7" ht="15" customHeight="1">
      <c r="G14" s="50"/>
    </row>
    <row r="15" spans="1:7" ht="15" customHeight="1">
      <c r="A15" s="894" t="s">
        <v>1782</v>
      </c>
      <c r="B15" s="912"/>
      <c r="C15" s="912"/>
      <c r="D15" s="912"/>
      <c r="E15" s="912"/>
      <c r="F15" s="912"/>
      <c r="G15" s="912"/>
    </row>
    <row r="16" spans="1:7" ht="99" customHeight="1">
      <c r="A16" s="59"/>
      <c r="B16" s="60" t="s">
        <v>1787</v>
      </c>
      <c r="C16" s="60">
        <v>4996039</v>
      </c>
      <c r="D16" s="149" t="s">
        <v>1783</v>
      </c>
      <c r="E16" s="149" t="s">
        <v>2848</v>
      </c>
      <c r="F16" s="151">
        <f>IFERROR(VLOOKUP(C16,'Общий прайс'!A:C,3,0),"")</f>
        <v>4888</v>
      </c>
      <c r="G16" s="153">
        <f>F16*(1-$G$4)</f>
        <v>3421.6</v>
      </c>
    </row>
    <row r="17" spans="1:7" ht="99" customHeight="1">
      <c r="A17" s="59"/>
      <c r="B17" s="60" t="s">
        <v>1790</v>
      </c>
      <c r="C17" s="60">
        <v>4996042</v>
      </c>
      <c r="D17" s="149" t="s">
        <v>1785</v>
      </c>
      <c r="E17" s="149" t="s">
        <v>2848</v>
      </c>
      <c r="F17" s="151">
        <f>IFERROR(VLOOKUP(C17,'Общий прайс'!A:C,3,0),"")</f>
        <v>4888</v>
      </c>
      <c r="G17" s="153">
        <f>F17*(1-$G$4)</f>
        <v>3421.6</v>
      </c>
    </row>
    <row r="18" spans="1:7" ht="99" customHeight="1">
      <c r="A18" s="59"/>
      <c r="B18" s="60" t="s">
        <v>1789</v>
      </c>
      <c r="C18" s="60">
        <v>4996041</v>
      </c>
      <c r="D18" s="149" t="s">
        <v>1784</v>
      </c>
      <c r="E18" s="149" t="s">
        <v>2848</v>
      </c>
      <c r="F18" s="151">
        <f>IFERROR(VLOOKUP(C18,'Общий прайс'!A:C,3,0),"")</f>
        <v>4888</v>
      </c>
      <c r="G18" s="153">
        <f>F18*(1-$G$4)</f>
        <v>3421.6</v>
      </c>
    </row>
    <row r="19" spans="1:7" ht="99" customHeight="1">
      <c r="A19" s="59"/>
      <c r="B19" s="60" t="s">
        <v>1788</v>
      </c>
      <c r="C19" s="60">
        <v>4996040</v>
      </c>
      <c r="D19" s="149" t="s">
        <v>1786</v>
      </c>
      <c r="E19" s="149" t="s">
        <v>2848</v>
      </c>
      <c r="F19" s="151">
        <f>IFERROR(VLOOKUP(C19,'Общий прайс'!A:C,3,0),"")</f>
        <v>4888</v>
      </c>
      <c r="G19" s="153">
        <f>F19*(1-$G$4)</f>
        <v>3421.6</v>
      </c>
    </row>
    <row r="20" spans="1:7" ht="99" customHeight="1">
      <c r="A20" s="679"/>
      <c r="B20" s="60" t="s">
        <v>2846</v>
      </c>
      <c r="C20" s="677">
        <v>4996043</v>
      </c>
      <c r="D20" s="149" t="s">
        <v>2847</v>
      </c>
      <c r="E20" s="149" t="s">
        <v>2848</v>
      </c>
      <c r="F20" s="151">
        <f>IFERROR(VLOOKUP(C20,'Общий прайс'!A:C,3,0),"")</f>
        <v>4888</v>
      </c>
      <c r="G20" s="153">
        <f>F20*(1-$G$4)</f>
        <v>3421.6</v>
      </c>
    </row>
    <row r="21" spans="1:7" ht="15" customHeight="1">
      <c r="A21" s="919"/>
      <c r="B21" s="920"/>
      <c r="C21" s="920"/>
      <c r="D21" s="920"/>
      <c r="E21" s="920"/>
      <c r="F21" s="920"/>
      <c r="G21" s="921"/>
    </row>
    <row r="22" spans="1:7" ht="15" customHeight="1">
      <c r="A22" s="894" t="s">
        <v>1417</v>
      </c>
      <c r="B22" s="912"/>
      <c r="C22" s="912"/>
      <c r="D22" s="912"/>
      <c r="E22" s="912"/>
      <c r="F22" s="912"/>
      <c r="G22" s="912"/>
    </row>
    <row r="23" spans="1:7" ht="99" customHeight="1">
      <c r="A23" s="59"/>
      <c r="B23" s="60" t="s">
        <v>1418</v>
      </c>
      <c r="C23" s="60">
        <v>4998001</v>
      </c>
      <c r="D23" s="88" t="s">
        <v>2450</v>
      </c>
      <c r="E23" s="103" t="s">
        <v>167</v>
      </c>
      <c r="F23" s="151">
        <f>IFERROR(VLOOKUP(C23,'Общий прайс'!A:C,3,0),"")</f>
        <v>8988</v>
      </c>
      <c r="G23" s="153">
        <f>F23*(1-$G$4)</f>
        <v>6291.5999999999995</v>
      </c>
    </row>
    <row r="24" spans="1:7" ht="99" customHeight="1">
      <c r="A24" s="59"/>
      <c r="B24" s="60" t="s">
        <v>991</v>
      </c>
      <c r="C24" s="60">
        <v>4998028</v>
      </c>
      <c r="D24" s="88" t="s">
        <v>2451</v>
      </c>
      <c r="E24" s="103" t="s">
        <v>833</v>
      </c>
      <c r="F24" s="151">
        <f>IFERROR(VLOOKUP(C24,'Общий прайс'!A:C,3,0),"")</f>
        <v>6288</v>
      </c>
      <c r="G24" s="153">
        <f t="shared" ref="G24:G31" si="1">F24*(1-$G$4)</f>
        <v>4401.5999999999995</v>
      </c>
    </row>
    <row r="25" spans="1:7" ht="99" customHeight="1">
      <c r="A25" s="59"/>
      <c r="B25" s="60" t="s">
        <v>1963</v>
      </c>
      <c r="C25" s="60">
        <v>4998004</v>
      </c>
      <c r="D25" s="88" t="s">
        <v>2452</v>
      </c>
      <c r="E25" s="103" t="s">
        <v>244</v>
      </c>
      <c r="F25" s="151">
        <f>IFERROR(VLOOKUP(C25,'Общий прайс'!A:C,3,0),"")</f>
        <v>18788</v>
      </c>
      <c r="G25" s="153">
        <f t="shared" si="1"/>
        <v>13151.599999999999</v>
      </c>
    </row>
    <row r="26" spans="1:7" ht="99" customHeight="1">
      <c r="A26" s="59"/>
      <c r="B26" s="60" t="s">
        <v>232</v>
      </c>
      <c r="C26" s="60">
        <v>4998003</v>
      </c>
      <c r="D26" s="88" t="s">
        <v>2453</v>
      </c>
      <c r="E26" s="103" t="s">
        <v>2562</v>
      </c>
      <c r="F26" s="151">
        <f>IFERROR(VLOOKUP(C26,'Общий прайс'!A:C,3,0),"")</f>
        <v>6288</v>
      </c>
      <c r="G26" s="153">
        <f t="shared" si="1"/>
        <v>4401.5999999999995</v>
      </c>
    </row>
    <row r="27" spans="1:7" ht="99" customHeight="1">
      <c r="A27" s="59"/>
      <c r="B27" s="60" t="s">
        <v>1219</v>
      </c>
      <c r="C27" s="60">
        <v>4998032</v>
      </c>
      <c r="D27" s="88" t="s">
        <v>1220</v>
      </c>
      <c r="E27" s="103" t="s">
        <v>2563</v>
      </c>
      <c r="F27" s="151">
        <f>IFERROR(VLOOKUP(C27,'Общий прайс'!A:C,3,0),"")</f>
        <v>5488</v>
      </c>
      <c r="G27" s="153">
        <f t="shared" si="1"/>
        <v>3841.6</v>
      </c>
    </row>
    <row r="28" spans="1:7" ht="99" customHeight="1">
      <c r="A28" s="59"/>
      <c r="B28" s="60" t="s">
        <v>315</v>
      </c>
      <c r="C28" s="98">
        <v>4998013</v>
      </c>
      <c r="D28" s="88" t="s">
        <v>323</v>
      </c>
      <c r="E28" s="103" t="s">
        <v>318</v>
      </c>
      <c r="F28" s="151">
        <f>IFERROR(VLOOKUP(C28,'Общий прайс'!A:C,3,0),"")</f>
        <v>1888</v>
      </c>
      <c r="G28" s="153">
        <f t="shared" si="1"/>
        <v>1321.6</v>
      </c>
    </row>
    <row r="29" spans="1:7" ht="99" customHeight="1">
      <c r="A29" s="59"/>
      <c r="B29" s="60" t="s">
        <v>316</v>
      </c>
      <c r="C29" s="98">
        <v>4998016</v>
      </c>
      <c r="D29" s="88" t="s">
        <v>321</v>
      </c>
      <c r="E29" s="103" t="s">
        <v>319</v>
      </c>
      <c r="F29" s="151">
        <f>IFERROR(VLOOKUP(C29,'Общий прайс'!A:C,3,0),"")</f>
        <v>6288</v>
      </c>
      <c r="G29" s="153">
        <f t="shared" si="1"/>
        <v>4401.5999999999995</v>
      </c>
    </row>
    <row r="30" spans="1:7" ht="99" customHeight="1">
      <c r="A30" s="385"/>
      <c r="B30" s="60" t="s">
        <v>1964</v>
      </c>
      <c r="C30" s="386">
        <v>4999037</v>
      </c>
      <c r="D30" s="88" t="s">
        <v>321</v>
      </c>
      <c r="E30" s="103" t="s">
        <v>1965</v>
      </c>
      <c r="F30" s="151">
        <f>IFERROR(VLOOKUP(C30,'Общий прайс'!A:C,3,0),"")</f>
        <v>6288</v>
      </c>
      <c r="G30" s="153">
        <f t="shared" ref="G30" si="2">F30*(1-$G$4)</f>
        <v>4401.5999999999995</v>
      </c>
    </row>
    <row r="31" spans="1:7" ht="99" customHeight="1">
      <c r="A31" s="59"/>
      <c r="B31" s="32" t="s">
        <v>317</v>
      </c>
      <c r="C31" s="98">
        <v>4998015</v>
      </c>
      <c r="D31" s="88" t="s">
        <v>322</v>
      </c>
      <c r="E31" s="103" t="s">
        <v>320</v>
      </c>
      <c r="F31" s="151">
        <f>IFERROR(VLOOKUP(C31,'Общий прайс'!A:C,3,0),"")</f>
        <v>1888</v>
      </c>
      <c r="G31" s="153">
        <f t="shared" si="1"/>
        <v>1321.6</v>
      </c>
    </row>
    <row r="32" spans="1:7" ht="15" customHeight="1">
      <c r="G32" s="50"/>
    </row>
    <row r="33" spans="1:7" ht="15" customHeight="1">
      <c r="A33" s="894" t="s">
        <v>1419</v>
      </c>
      <c r="B33" s="912"/>
      <c r="C33" s="912"/>
      <c r="D33" s="912"/>
      <c r="E33" s="912"/>
      <c r="F33" s="912"/>
      <c r="G33" s="912"/>
    </row>
    <row r="34" spans="1:7" ht="99" customHeight="1">
      <c r="A34" s="59"/>
      <c r="B34" s="60" t="s">
        <v>154</v>
      </c>
      <c r="C34" s="60">
        <v>4997003</v>
      </c>
      <c r="D34" s="88" t="s">
        <v>159</v>
      </c>
      <c r="E34" s="103" t="s">
        <v>782</v>
      </c>
      <c r="F34" s="151">
        <f>IFERROR(VLOOKUP(C34,'Общий прайс'!A:C,3,0),"")</f>
        <v>6288</v>
      </c>
      <c r="G34" s="153">
        <f>F34*(1-$G$4)</f>
        <v>4401.5999999999995</v>
      </c>
    </row>
    <row r="35" spans="1:7" ht="99" customHeight="1">
      <c r="A35" s="475"/>
      <c r="B35" s="60" t="s">
        <v>2633</v>
      </c>
      <c r="C35" s="473">
        <v>4997001</v>
      </c>
      <c r="D35" s="88" t="s">
        <v>159</v>
      </c>
      <c r="E35" s="103" t="s">
        <v>782</v>
      </c>
      <c r="F35" s="151">
        <f>IFERROR(VLOOKUP(C35,'Общий прайс'!A:C,3,0),"")</f>
        <v>7888</v>
      </c>
      <c r="G35" s="153">
        <f t="shared" ref="G35:G37" si="3">F35*(1-$G$4)</f>
        <v>5521.5999999999995</v>
      </c>
    </row>
    <row r="36" spans="1:7" ht="99" customHeight="1">
      <c r="A36" s="475"/>
      <c r="B36" s="60" t="s">
        <v>2634</v>
      </c>
      <c r="C36" s="473">
        <v>4997002</v>
      </c>
      <c r="D36" s="88" t="s">
        <v>159</v>
      </c>
      <c r="E36" s="103" t="s">
        <v>782</v>
      </c>
      <c r="F36" s="151">
        <f>IFERROR(VLOOKUP(C36,'Общий прайс'!A:C,3,0),"")</f>
        <v>9088</v>
      </c>
      <c r="G36" s="153">
        <f t="shared" si="3"/>
        <v>6361.5999999999995</v>
      </c>
    </row>
    <row r="37" spans="1:7" ht="99" customHeight="1">
      <c r="A37" s="475"/>
      <c r="B37" s="60" t="s">
        <v>2635</v>
      </c>
      <c r="C37" s="473">
        <v>4997006</v>
      </c>
      <c r="D37" s="88" t="s">
        <v>2636</v>
      </c>
      <c r="E37" s="103" t="s">
        <v>782</v>
      </c>
      <c r="F37" s="151">
        <f>IFERROR(VLOOKUP(C37,'Общий прайс'!A:C,3,0),"")</f>
        <v>7888</v>
      </c>
      <c r="G37" s="153">
        <f t="shared" si="3"/>
        <v>5521.5999999999995</v>
      </c>
    </row>
    <row r="38" spans="1:7" ht="99" customHeight="1">
      <c r="A38" s="59"/>
      <c r="B38" s="60" t="s">
        <v>992</v>
      </c>
      <c r="C38" s="60">
        <v>4997004</v>
      </c>
      <c r="D38" s="88" t="s">
        <v>159</v>
      </c>
      <c r="E38" s="103" t="s">
        <v>783</v>
      </c>
      <c r="F38" s="151">
        <f>IFERROR(VLOOKUP(C38,'Общий прайс'!A:C,3,0),"")</f>
        <v>6788</v>
      </c>
      <c r="G38" s="153">
        <f>F38*(1-$G$4)</f>
        <v>4751.5999999999995</v>
      </c>
    </row>
    <row r="39" spans="1:7" ht="99" customHeight="1">
      <c r="A39" s="59"/>
      <c r="B39" s="60" t="s">
        <v>2454</v>
      </c>
      <c r="C39" s="60">
        <v>4997005</v>
      </c>
      <c r="D39" s="88" t="s">
        <v>1218</v>
      </c>
      <c r="E39" s="103" t="s">
        <v>782</v>
      </c>
      <c r="F39" s="151">
        <f>IFERROR(VLOOKUP(C39,'Общий прайс'!A:C,3,0),"")</f>
        <v>6888</v>
      </c>
      <c r="G39" s="153">
        <f>F39*(1-$G$4)</f>
        <v>4821.5999999999995</v>
      </c>
    </row>
    <row r="40" spans="1:7" ht="99" customHeight="1">
      <c r="A40" s="738"/>
      <c r="B40" s="60" t="s">
        <v>2961</v>
      </c>
      <c r="C40" s="739">
        <v>4999060</v>
      </c>
      <c r="D40" s="740" t="s">
        <v>2962</v>
      </c>
      <c r="E40" s="103" t="s">
        <v>782</v>
      </c>
      <c r="F40" s="151">
        <f>IFERROR(VLOOKUP(C40,'Общий прайс'!A:C,3,0),"")</f>
        <v>6888</v>
      </c>
      <c r="G40" s="153">
        <f>F40*(1-$G$4)</f>
        <v>4821.5999999999995</v>
      </c>
    </row>
    <row r="41" spans="1:7" ht="15" customHeight="1">
      <c r="G41" s="50"/>
    </row>
    <row r="42" spans="1:7" ht="15" customHeight="1">
      <c r="A42" s="894" t="s">
        <v>1420</v>
      </c>
      <c r="B42" s="912"/>
      <c r="C42" s="912"/>
      <c r="D42" s="912"/>
      <c r="E42" s="912"/>
      <c r="F42" s="912"/>
      <c r="G42" s="912"/>
    </row>
    <row r="43" spans="1:7" ht="99" customHeight="1">
      <c r="A43" s="155"/>
      <c r="B43" s="60" t="s">
        <v>1425</v>
      </c>
      <c r="C43" s="60">
        <v>4999011</v>
      </c>
      <c r="D43" s="59" t="s">
        <v>2455</v>
      </c>
      <c r="E43" s="59" t="s">
        <v>1426</v>
      </c>
      <c r="F43" s="432">
        <f>VLOOKUP(C43,'Общий прайс'!$A$8:C948,3,0)</f>
        <v>95988</v>
      </c>
      <c r="G43" s="153">
        <f t="shared" ref="G43:G57" si="4">F43*(1-$G$4)</f>
        <v>67191.599999999991</v>
      </c>
    </row>
    <row r="44" spans="1:7" s="226" customFormat="1" ht="99" customHeight="1">
      <c r="A44" s="155"/>
      <c r="B44" s="60" t="s">
        <v>1427</v>
      </c>
      <c r="C44" s="60">
        <v>4999010</v>
      </c>
      <c r="D44" s="431" t="s">
        <v>2456</v>
      </c>
      <c r="E44" s="59" t="s">
        <v>1426</v>
      </c>
      <c r="F44" s="432">
        <f>VLOOKUP(C44,'Общий прайс'!$A$8:C949,3,0)</f>
        <v>90988</v>
      </c>
      <c r="G44" s="153">
        <f t="shared" si="4"/>
        <v>63691.6</v>
      </c>
    </row>
    <row r="45" spans="1:7" s="226" customFormat="1" ht="99" customHeight="1">
      <c r="A45" s="155"/>
      <c r="B45" s="60" t="s">
        <v>1428</v>
      </c>
      <c r="C45" s="60">
        <v>4999012</v>
      </c>
      <c r="D45" s="431" t="s">
        <v>2457</v>
      </c>
      <c r="E45" s="59" t="s">
        <v>1426</v>
      </c>
      <c r="F45" s="432">
        <f>VLOOKUP(C45,'Общий прайс'!$A$8:C950,3,0)</f>
        <v>95988</v>
      </c>
      <c r="G45" s="153">
        <f t="shared" si="4"/>
        <v>67191.599999999991</v>
      </c>
    </row>
    <row r="46" spans="1:7" s="226" customFormat="1" ht="99" customHeight="1">
      <c r="A46" s="155"/>
      <c r="B46" s="60" t="s">
        <v>1555</v>
      </c>
      <c r="C46" s="34">
        <v>4999020</v>
      </c>
      <c r="D46" s="59" t="s">
        <v>1558</v>
      </c>
      <c r="E46" s="59" t="s">
        <v>1561</v>
      </c>
      <c r="F46" s="432">
        <f>VLOOKUP(C46,'Общий прайс'!$A$8:C951,3,0)</f>
        <v>90988</v>
      </c>
      <c r="G46" s="153">
        <f t="shared" si="4"/>
        <v>63691.6</v>
      </c>
    </row>
    <row r="47" spans="1:7" s="226" customFormat="1" ht="99" customHeight="1">
      <c r="A47" s="155"/>
      <c r="B47" s="60" t="s">
        <v>1556</v>
      </c>
      <c r="C47" s="34">
        <v>4999019</v>
      </c>
      <c r="D47" s="59" t="s">
        <v>1559</v>
      </c>
      <c r="E47" s="59" t="s">
        <v>1561</v>
      </c>
      <c r="F47" s="432">
        <f>VLOOKUP(C47,'Общий прайс'!$A$8:C952,3,0)</f>
        <v>84588</v>
      </c>
      <c r="G47" s="153">
        <f t="shared" si="4"/>
        <v>59211.6</v>
      </c>
    </row>
    <row r="48" spans="1:7" s="226" customFormat="1" ht="99" customHeight="1">
      <c r="A48" s="155"/>
      <c r="B48" s="60" t="s">
        <v>1557</v>
      </c>
      <c r="C48" s="34">
        <v>4999021</v>
      </c>
      <c r="D48" s="59" t="s">
        <v>1560</v>
      </c>
      <c r="E48" s="59" t="s">
        <v>1561</v>
      </c>
      <c r="F48" s="432">
        <f>VLOOKUP(C48,'Общий прайс'!$A$8:C953,3,0)</f>
        <v>90988</v>
      </c>
      <c r="G48" s="153">
        <f t="shared" si="4"/>
        <v>63691.6</v>
      </c>
    </row>
    <row r="49" spans="1:7" s="226" customFormat="1" ht="99" customHeight="1">
      <c r="A49" s="778"/>
      <c r="B49" s="758" t="s">
        <v>3035</v>
      </c>
      <c r="C49" s="758">
        <v>4999042</v>
      </c>
      <c r="D49" s="759" t="s">
        <v>3036</v>
      </c>
      <c r="E49" s="780" t="s">
        <v>3037</v>
      </c>
      <c r="F49" s="432">
        <f>VLOOKUP(C49,'Общий прайс'!$A$8:C954,3,0)</f>
        <v>38988</v>
      </c>
      <c r="G49" s="779">
        <f t="shared" si="4"/>
        <v>27291.599999999999</v>
      </c>
    </row>
    <row r="50" spans="1:7" s="226" customFormat="1" ht="99" customHeight="1">
      <c r="A50" s="778"/>
      <c r="B50" s="758" t="s">
        <v>3038</v>
      </c>
      <c r="C50" s="758">
        <v>4999043</v>
      </c>
      <c r="D50" s="759" t="s">
        <v>3039</v>
      </c>
      <c r="E50" s="780" t="s">
        <v>3037</v>
      </c>
      <c r="F50" s="432">
        <f>VLOOKUP(C50,'Общий прайс'!$A$8:C955,3,0)</f>
        <v>38988</v>
      </c>
      <c r="G50" s="779">
        <f t="shared" si="4"/>
        <v>27291.599999999999</v>
      </c>
    </row>
    <row r="51" spans="1:7" s="226" customFormat="1" ht="99" customHeight="1">
      <c r="A51" s="778"/>
      <c r="B51" s="758" t="s">
        <v>3040</v>
      </c>
      <c r="C51" s="758">
        <v>4999040</v>
      </c>
      <c r="D51" s="759" t="s">
        <v>3041</v>
      </c>
      <c r="E51" s="780" t="s">
        <v>3037</v>
      </c>
      <c r="F51" s="432">
        <f>VLOOKUP(C51,'Общий прайс'!$A$8:C956,3,0)</f>
        <v>38988</v>
      </c>
      <c r="G51" s="779">
        <f t="shared" si="4"/>
        <v>27291.599999999999</v>
      </c>
    </row>
    <row r="52" spans="1:7" s="226" customFormat="1" ht="99" customHeight="1">
      <c r="A52" s="778"/>
      <c r="B52" s="758" t="s">
        <v>3042</v>
      </c>
      <c r="C52" s="758">
        <v>4999041</v>
      </c>
      <c r="D52" s="759" t="s">
        <v>3043</v>
      </c>
      <c r="E52" s="780" t="s">
        <v>3037</v>
      </c>
      <c r="F52" s="432">
        <f>VLOOKUP(C52,'Общий прайс'!$A$8:C957,3,0)</f>
        <v>38988</v>
      </c>
      <c r="G52" s="779">
        <f t="shared" si="4"/>
        <v>27291.599999999999</v>
      </c>
    </row>
    <row r="53" spans="1:7" s="226" customFormat="1" ht="99" customHeight="1">
      <c r="A53" s="778"/>
      <c r="B53" s="758" t="s">
        <v>3053</v>
      </c>
      <c r="C53" s="758">
        <v>4999045</v>
      </c>
      <c r="D53" s="759" t="s">
        <v>3055</v>
      </c>
      <c r="E53" s="781" t="s">
        <v>3056</v>
      </c>
      <c r="F53" s="432">
        <f>VLOOKUP(C53,'Общий прайс'!$A$8:C958,3,0)</f>
        <v>14788</v>
      </c>
      <c r="G53" s="779">
        <f t="shared" si="4"/>
        <v>10351.599999999999</v>
      </c>
    </row>
    <row r="54" spans="1:7" s="226" customFormat="1" ht="99" customHeight="1">
      <c r="A54" s="778"/>
      <c r="B54" s="758" t="s">
        <v>3054</v>
      </c>
      <c r="C54" s="758">
        <v>4999046</v>
      </c>
      <c r="D54" s="759" t="s">
        <v>3055</v>
      </c>
      <c r="E54" s="781" t="s">
        <v>3057</v>
      </c>
      <c r="F54" s="432">
        <f>VLOOKUP(C54,'Общий прайс'!$A$8:C959,3,0)</f>
        <v>11388</v>
      </c>
      <c r="G54" s="779">
        <f t="shared" si="4"/>
        <v>7971.5999999999995</v>
      </c>
    </row>
    <row r="55" spans="1:7" ht="99" customHeight="1">
      <c r="A55" s="59"/>
      <c r="B55" s="60" t="s">
        <v>1568</v>
      </c>
      <c r="C55" s="60">
        <v>4999013</v>
      </c>
      <c r="D55" s="59" t="s">
        <v>1571</v>
      </c>
      <c r="E55" s="103" t="s">
        <v>1582</v>
      </c>
      <c r="F55" s="432">
        <f>VLOOKUP(C55,'Общий прайс'!$A$8:C954,3,0)</f>
        <v>12488</v>
      </c>
      <c r="G55" s="153">
        <f t="shared" si="4"/>
        <v>8741.5999999999985</v>
      </c>
    </row>
    <row r="56" spans="1:7" ht="99" customHeight="1">
      <c r="A56" s="59"/>
      <c r="B56" s="60" t="s">
        <v>1569</v>
      </c>
      <c r="C56" s="60">
        <v>4999014</v>
      </c>
      <c r="D56" s="59" t="s">
        <v>1572</v>
      </c>
      <c r="E56" s="103" t="s">
        <v>1582</v>
      </c>
      <c r="F56" s="432">
        <f>VLOOKUP(C56,'Общий прайс'!$A$8:C955,3,0)</f>
        <v>13788</v>
      </c>
      <c r="G56" s="153">
        <f t="shared" si="4"/>
        <v>9651.5999999999985</v>
      </c>
    </row>
    <row r="57" spans="1:7" ht="99" customHeight="1">
      <c r="A57" s="59"/>
      <c r="B57" s="60" t="s">
        <v>1570</v>
      </c>
      <c r="C57" s="60">
        <v>4999015</v>
      </c>
      <c r="D57" s="59" t="s">
        <v>1573</v>
      </c>
      <c r="E57" s="103" t="s">
        <v>1582</v>
      </c>
      <c r="F57" s="432">
        <f>VLOOKUP(C57,'Общий прайс'!$A$8:C956,3,0)</f>
        <v>13788</v>
      </c>
      <c r="G57" s="153">
        <f t="shared" si="4"/>
        <v>9651.5999999999985</v>
      </c>
    </row>
    <row r="58" spans="1:7" ht="15" customHeight="1">
      <c r="A58" s="299"/>
      <c r="B58" s="171"/>
      <c r="C58" s="171"/>
      <c r="D58" s="299"/>
      <c r="E58" s="300"/>
      <c r="F58" s="301"/>
      <c r="G58" s="302"/>
    </row>
    <row r="59" spans="1:7" ht="15" customHeight="1">
      <c r="A59" s="894" t="s">
        <v>1574</v>
      </c>
      <c r="B59" s="912"/>
      <c r="C59" s="912"/>
      <c r="D59" s="912"/>
      <c r="E59" s="912"/>
      <c r="F59" s="912"/>
      <c r="G59" s="912"/>
    </row>
    <row r="60" spans="1:7" ht="99" customHeight="1">
      <c r="A60" s="59"/>
      <c r="B60" s="60" t="s">
        <v>1575</v>
      </c>
      <c r="C60" s="60">
        <v>4999016</v>
      </c>
      <c r="D60" s="59" t="s">
        <v>1579</v>
      </c>
      <c r="E60" s="150" t="s">
        <v>1578</v>
      </c>
      <c r="F60" s="151">
        <f>VLOOKUP(C60,'Общий прайс'!$A$8:C954,3,0)</f>
        <v>12488</v>
      </c>
      <c r="G60" s="153">
        <f>F60*(1-$G$4)</f>
        <v>8741.5999999999985</v>
      </c>
    </row>
    <row r="61" spans="1:7" ht="99" customHeight="1">
      <c r="A61" s="59"/>
      <c r="B61" s="60" t="s">
        <v>1576</v>
      </c>
      <c r="C61" s="60">
        <v>4999017</v>
      </c>
      <c r="D61" s="59" t="s">
        <v>1580</v>
      </c>
      <c r="E61" s="150" t="s">
        <v>1578</v>
      </c>
      <c r="F61" s="151">
        <f>VLOOKUP(C61,'Общий прайс'!$A$8:C955,3,0)</f>
        <v>13788</v>
      </c>
      <c r="G61" s="153">
        <f>F61*(1-$G$4)</f>
        <v>9651.5999999999985</v>
      </c>
    </row>
    <row r="62" spans="1:7" ht="99" customHeight="1">
      <c r="A62" s="59"/>
      <c r="B62" s="60" t="s">
        <v>1577</v>
      </c>
      <c r="C62" s="60">
        <v>4999018</v>
      </c>
      <c r="D62" s="59" t="s">
        <v>1581</v>
      </c>
      <c r="E62" s="150" t="s">
        <v>1578</v>
      </c>
      <c r="F62" s="151">
        <f>VLOOKUP(C62,'Общий прайс'!$A$8:C956,3,0)</f>
        <v>13788</v>
      </c>
      <c r="G62" s="153">
        <f>F62*(1-$G$4)</f>
        <v>9651.5999999999985</v>
      </c>
    </row>
    <row r="63" spans="1:7" ht="15" customHeight="1">
      <c r="A63" s="299"/>
      <c r="B63" s="171"/>
      <c r="C63" s="171"/>
      <c r="D63" s="299"/>
      <c r="E63" s="300"/>
      <c r="F63" s="301"/>
      <c r="G63" s="303"/>
    </row>
    <row r="64" spans="1:7" ht="15" customHeight="1">
      <c r="A64" s="894" t="s">
        <v>1421</v>
      </c>
      <c r="B64" s="912"/>
      <c r="C64" s="912"/>
      <c r="D64" s="912"/>
      <c r="E64" s="912"/>
      <c r="F64" s="912"/>
      <c r="G64" s="912"/>
    </row>
    <row r="65" spans="1:7" ht="99" customHeight="1">
      <c r="A65" s="59"/>
      <c r="B65" s="60" t="s">
        <v>155</v>
      </c>
      <c r="C65" s="60">
        <v>4999002</v>
      </c>
      <c r="D65" s="59" t="s">
        <v>160</v>
      </c>
      <c r="E65" s="103" t="s">
        <v>451</v>
      </c>
      <c r="F65" s="151">
        <f>IFERROR(VLOOKUP(C65,'Общий прайс'!A:C,3,0),"")</f>
        <v>9488</v>
      </c>
      <c r="G65" s="153">
        <f>F65*(1-$G$4)</f>
        <v>6641.5999999999995</v>
      </c>
    </row>
    <row r="66" spans="1:7" ht="99" customHeight="1">
      <c r="A66" s="59"/>
      <c r="B66" s="60" t="s">
        <v>156</v>
      </c>
      <c r="C66" s="60">
        <v>4999003</v>
      </c>
      <c r="D66" s="59" t="s">
        <v>161</v>
      </c>
      <c r="E66" s="103" t="s">
        <v>451</v>
      </c>
      <c r="F66" s="151">
        <f>IFERROR(VLOOKUP(C66,'Общий прайс'!A:C,3,0),"")</f>
        <v>9488</v>
      </c>
      <c r="G66" s="153">
        <f>F66*(1-$G$4)</f>
        <v>6641.5999999999995</v>
      </c>
    </row>
    <row r="67" spans="1:7" ht="99" customHeight="1">
      <c r="A67" s="59"/>
      <c r="B67" s="60" t="s">
        <v>157</v>
      </c>
      <c r="C67" s="60">
        <v>4999004</v>
      </c>
      <c r="D67" s="59" t="s">
        <v>162</v>
      </c>
      <c r="E67" s="103" t="s">
        <v>451</v>
      </c>
      <c r="F67" s="151">
        <f>IFERROR(VLOOKUP(C67,'Общий прайс'!A:C,3,0),"")</f>
        <v>9488</v>
      </c>
      <c r="G67" s="153">
        <f>F67*(1-$G$4)</f>
        <v>6641.5999999999995</v>
      </c>
    </row>
    <row r="68" spans="1:7" ht="99" customHeight="1">
      <c r="A68" s="59"/>
      <c r="B68" s="60" t="s">
        <v>1224</v>
      </c>
      <c r="C68" s="60">
        <v>4999022</v>
      </c>
      <c r="D68" s="59" t="s">
        <v>1225</v>
      </c>
      <c r="E68" s="103" t="s">
        <v>451</v>
      </c>
      <c r="F68" s="151">
        <f>IFERROR(VLOOKUP(C68,'Общий прайс'!A:C,3,0),"")</f>
        <v>10288</v>
      </c>
      <c r="G68" s="153">
        <f>F68*(1-$G$4)</f>
        <v>7201.5999999999995</v>
      </c>
    </row>
    <row r="69" spans="1:7" ht="99" customHeight="1">
      <c r="A69" s="59"/>
      <c r="B69" s="60" t="s">
        <v>1946</v>
      </c>
      <c r="C69" s="60">
        <v>4999036</v>
      </c>
      <c r="D69" s="59" t="s">
        <v>1947</v>
      </c>
      <c r="E69" s="103" t="s">
        <v>1948</v>
      </c>
      <c r="F69" s="151">
        <f>IFERROR(VLOOKUP(C69,'Общий прайс'!A:C,3,0),"")</f>
        <v>9088</v>
      </c>
      <c r="G69" s="153">
        <f>F69*(1-$G$4)</f>
        <v>6361.5999999999995</v>
      </c>
    </row>
    <row r="70" spans="1:7" s="226" customFormat="1" ht="15" customHeight="1">
      <c r="A70" s="50"/>
      <c r="B70" s="50"/>
      <c r="C70" s="50"/>
      <c r="D70" s="50"/>
      <c r="E70" s="50"/>
      <c r="F70" s="50"/>
      <c r="G70" s="50"/>
    </row>
    <row r="71" spans="1:7" s="226" customFormat="1" ht="15" customHeight="1">
      <c r="A71" s="894" t="s">
        <v>1422</v>
      </c>
      <c r="B71" s="912"/>
      <c r="C71" s="912"/>
      <c r="D71" s="912"/>
      <c r="E71" s="912"/>
      <c r="F71" s="912"/>
      <c r="G71" s="912"/>
    </row>
    <row r="72" spans="1:7" ht="99" customHeight="1">
      <c r="A72" s="59"/>
      <c r="B72" s="60" t="s">
        <v>432</v>
      </c>
      <c r="C72" s="60">
        <v>4998012</v>
      </c>
      <c r="D72" s="59" t="s">
        <v>1429</v>
      </c>
      <c r="E72" s="103" t="s">
        <v>2564</v>
      </c>
      <c r="F72" s="151">
        <f>IFERROR(VLOOKUP(C72,'Общий прайс'!A:C,3,0),"")</f>
        <v>1488</v>
      </c>
      <c r="G72" s="153">
        <f>F72*(1-$G$4)</f>
        <v>1041.5999999999999</v>
      </c>
    </row>
    <row r="73" spans="1:7" ht="15" customHeight="1">
      <c r="B73" s="226"/>
      <c r="C73" s="226"/>
      <c r="D73" s="226"/>
      <c r="E73" s="226"/>
      <c r="F73" s="226"/>
      <c r="G73" s="226"/>
    </row>
    <row r="74" spans="1:7" ht="15" customHeight="1">
      <c r="A74" s="894" t="s">
        <v>1423</v>
      </c>
      <c r="B74" s="912"/>
      <c r="C74" s="912"/>
      <c r="D74" s="912"/>
      <c r="E74" s="912"/>
      <c r="F74" s="912"/>
      <c r="G74" s="912"/>
    </row>
    <row r="75" spans="1:7" ht="99" customHeight="1">
      <c r="A75" s="59"/>
      <c r="B75" s="32" t="s">
        <v>158</v>
      </c>
      <c r="C75" s="32">
        <v>4999005</v>
      </c>
      <c r="D75" s="59" t="s">
        <v>1613</v>
      </c>
      <c r="E75" s="103" t="s">
        <v>2565</v>
      </c>
      <c r="F75" s="151">
        <f>IFERROR(VLOOKUP(C75,'Общий прайс'!A:C,3,0),"")</f>
        <v>4088</v>
      </c>
      <c r="G75" s="153">
        <f t="shared" ref="G75:G83" si="5">F75*(1-$G$4)</f>
        <v>2861.6</v>
      </c>
    </row>
    <row r="76" spans="1:7" ht="99" customHeight="1">
      <c r="A76" s="59"/>
      <c r="B76" s="32" t="s">
        <v>1672</v>
      </c>
      <c r="C76" s="32">
        <v>4999008</v>
      </c>
      <c r="D76" s="59" t="s">
        <v>1674</v>
      </c>
      <c r="E76" s="103" t="s">
        <v>1676</v>
      </c>
      <c r="F76" s="151">
        <f>IFERROR(VLOOKUP(C76,'Общий прайс'!A:C,3,0),"")</f>
        <v>3988.0000000000005</v>
      </c>
      <c r="G76" s="153">
        <f t="shared" si="5"/>
        <v>2791.6000000000004</v>
      </c>
    </row>
    <row r="77" spans="1:7" ht="99" customHeight="1">
      <c r="A77" s="59"/>
      <c r="B77" s="32" t="s">
        <v>1673</v>
      </c>
      <c r="C77" s="32">
        <v>4999009</v>
      </c>
      <c r="D77" s="59" t="s">
        <v>1675</v>
      </c>
      <c r="E77" s="103" t="s">
        <v>1677</v>
      </c>
      <c r="F77" s="151">
        <f>IFERROR(VLOOKUP(C77,'Общий прайс'!A:C,3,0),"")</f>
        <v>4488</v>
      </c>
      <c r="G77" s="153">
        <f t="shared" si="5"/>
        <v>3141.6</v>
      </c>
    </row>
    <row r="78" spans="1:7" ht="99" customHeight="1">
      <c r="A78" s="814"/>
      <c r="B78" s="32" t="s">
        <v>3147</v>
      </c>
      <c r="C78" s="805">
        <v>4999053</v>
      </c>
      <c r="D78" s="59" t="s">
        <v>3148</v>
      </c>
      <c r="E78" s="103" t="s">
        <v>3149</v>
      </c>
      <c r="F78" s="151">
        <f>IFERROR(VLOOKUP(C78,'Общий прайс'!A:C,3,0),"")</f>
        <v>4488</v>
      </c>
      <c r="G78" s="153">
        <f t="shared" si="5"/>
        <v>3141.6</v>
      </c>
    </row>
    <row r="79" spans="1:7" ht="99" customHeight="1">
      <c r="A79" s="59"/>
      <c r="B79" s="32" t="s">
        <v>1628</v>
      </c>
      <c r="C79" s="32">
        <v>4999030</v>
      </c>
      <c r="D79" s="59" t="s">
        <v>1633</v>
      </c>
      <c r="E79" s="103" t="s">
        <v>2566</v>
      </c>
      <c r="F79" s="151">
        <f>IFERROR(VLOOKUP(C79,'Общий прайс'!A:C,3,0),"")</f>
        <v>13788</v>
      </c>
      <c r="G79" s="153">
        <f t="shared" si="5"/>
        <v>9651.5999999999985</v>
      </c>
    </row>
    <row r="80" spans="1:7" ht="99" customHeight="1">
      <c r="A80" s="59"/>
      <c r="B80" s="32" t="s">
        <v>1629</v>
      </c>
      <c r="C80" s="32">
        <v>4999031</v>
      </c>
      <c r="D80" s="59" t="s">
        <v>1634</v>
      </c>
      <c r="E80" s="103" t="s">
        <v>1641</v>
      </c>
      <c r="F80" s="151">
        <f>IFERROR(VLOOKUP(C80,'Общий прайс'!A:C,3,0),"")</f>
        <v>13788</v>
      </c>
      <c r="G80" s="153">
        <f t="shared" si="5"/>
        <v>9651.5999999999985</v>
      </c>
    </row>
    <row r="81" spans="1:7" ht="99" customHeight="1">
      <c r="A81" s="59"/>
      <c r="B81" s="32" t="s">
        <v>1630</v>
      </c>
      <c r="C81" s="32">
        <v>4999032</v>
      </c>
      <c r="D81" s="59" t="s">
        <v>1635</v>
      </c>
      <c r="E81" s="103" t="s">
        <v>1640</v>
      </c>
      <c r="F81" s="151">
        <f>IFERROR(VLOOKUP(C81,'Общий прайс'!A:C,3,0),"")</f>
        <v>16488</v>
      </c>
      <c r="G81" s="153">
        <f t="shared" si="5"/>
        <v>11541.599999999999</v>
      </c>
    </row>
    <row r="82" spans="1:7" ht="99" customHeight="1">
      <c r="A82" s="59"/>
      <c r="B82" s="32" t="s">
        <v>1631</v>
      </c>
      <c r="C82" s="32">
        <v>4999033</v>
      </c>
      <c r="D82" s="59" t="s">
        <v>1636</v>
      </c>
      <c r="E82" s="103" t="s">
        <v>1639</v>
      </c>
      <c r="F82" s="151">
        <f>IFERROR(VLOOKUP(C82,'Общий прайс'!A:C,3,0),"")</f>
        <v>15188</v>
      </c>
      <c r="G82" s="153">
        <f t="shared" si="5"/>
        <v>10631.599999999999</v>
      </c>
    </row>
    <row r="83" spans="1:7" ht="99" customHeight="1">
      <c r="A83" s="59"/>
      <c r="B83" s="32" t="s">
        <v>1632</v>
      </c>
      <c r="C83" s="32">
        <v>4999035</v>
      </c>
      <c r="D83" s="59" t="s">
        <v>1637</v>
      </c>
      <c r="E83" s="103" t="s">
        <v>1638</v>
      </c>
      <c r="F83" s="151">
        <f>IFERROR(VLOOKUP(C83,'Общий прайс'!A:C,3,0),"")</f>
        <v>13788</v>
      </c>
      <c r="G83" s="153">
        <f t="shared" si="5"/>
        <v>9651.5999999999985</v>
      </c>
    </row>
    <row r="84" spans="1:7" ht="15" customHeight="1">
      <c r="G84" s="50"/>
    </row>
    <row r="85" spans="1:7" ht="15" customHeight="1">
      <c r="A85" s="894" t="s">
        <v>1424</v>
      </c>
      <c r="B85" s="912"/>
      <c r="C85" s="912"/>
      <c r="D85" s="912"/>
      <c r="E85" s="912"/>
      <c r="F85" s="912"/>
      <c r="G85" s="912"/>
    </row>
    <row r="86" spans="1:7" ht="99" customHeight="1">
      <c r="A86" s="534"/>
      <c r="B86" s="533" t="s">
        <v>2904</v>
      </c>
      <c r="C86" s="532">
        <v>4956722</v>
      </c>
      <c r="D86" s="59" t="s">
        <v>2706</v>
      </c>
      <c r="E86" s="545" t="s">
        <v>2881</v>
      </c>
      <c r="F86" s="546">
        <f>IFERROR(VLOOKUP(C86,'Общий прайс'!A:C,3,0),"")</f>
        <v>2188</v>
      </c>
      <c r="G86" s="547">
        <f>F86*(1-$G$4)</f>
        <v>1531.6</v>
      </c>
    </row>
    <row r="87" spans="1:7" ht="99" customHeight="1">
      <c r="A87" s="534"/>
      <c r="B87" s="533" t="s">
        <v>2905</v>
      </c>
      <c r="C87" s="532">
        <v>4956723</v>
      </c>
      <c r="D87" s="59" t="s">
        <v>2707</v>
      </c>
      <c r="E87" s="545" t="s">
        <v>2881</v>
      </c>
      <c r="F87" s="546">
        <f>IFERROR(VLOOKUP(C87,'Общий прайс'!A:C,3,0),"")</f>
        <v>2188</v>
      </c>
      <c r="G87" s="547">
        <f t="shared" ref="G87:G91" si="6">F87*(1-$G$4)</f>
        <v>1531.6</v>
      </c>
    </row>
    <row r="88" spans="1:7" ht="99" customHeight="1">
      <c r="A88" s="534"/>
      <c r="B88" s="533" t="s">
        <v>2906</v>
      </c>
      <c r="C88" s="532">
        <v>4956724</v>
      </c>
      <c r="D88" s="59" t="s">
        <v>2708</v>
      </c>
      <c r="E88" s="545" t="s">
        <v>2881</v>
      </c>
      <c r="F88" s="546">
        <f>IFERROR(VLOOKUP(C88,'Общий прайс'!A:C,3,0),"")</f>
        <v>2188</v>
      </c>
      <c r="G88" s="547">
        <f t="shared" si="6"/>
        <v>1531.6</v>
      </c>
    </row>
    <row r="89" spans="1:7" ht="99" customHeight="1">
      <c r="A89" s="534"/>
      <c r="B89" s="533" t="s">
        <v>2882</v>
      </c>
      <c r="C89" s="532">
        <v>4956725</v>
      </c>
      <c r="D89" s="59" t="s">
        <v>2706</v>
      </c>
      <c r="E89" s="545" t="s">
        <v>2705</v>
      </c>
      <c r="F89" s="546">
        <f>IFERROR(VLOOKUP(C89,'Общий прайс'!A:C,3,0),"")</f>
        <v>7988</v>
      </c>
      <c r="G89" s="547">
        <f t="shared" si="6"/>
        <v>5591.5999999999995</v>
      </c>
    </row>
    <row r="90" spans="1:7" ht="99" customHeight="1">
      <c r="A90" s="534"/>
      <c r="B90" s="533" t="s">
        <v>2883</v>
      </c>
      <c r="C90" s="532">
        <v>4956726</v>
      </c>
      <c r="D90" s="59" t="s">
        <v>2707</v>
      </c>
      <c r="E90" s="545" t="s">
        <v>2705</v>
      </c>
      <c r="F90" s="546">
        <f>IFERROR(VLOOKUP(C90,'Общий прайс'!A:C,3,0),"")</f>
        <v>7988</v>
      </c>
      <c r="G90" s="547">
        <f t="shared" si="6"/>
        <v>5591.5999999999995</v>
      </c>
    </row>
    <row r="91" spans="1:7" ht="99" customHeight="1">
      <c r="A91" s="534"/>
      <c r="B91" s="533" t="s">
        <v>2884</v>
      </c>
      <c r="C91" s="532">
        <v>4956727</v>
      </c>
      <c r="D91" s="59" t="s">
        <v>2708</v>
      </c>
      <c r="E91" s="545" t="s">
        <v>2705</v>
      </c>
      <c r="F91" s="546">
        <f>IFERROR(VLOOKUP(C91,'Общий прайс'!A:C,3,0),"")</f>
        <v>7988</v>
      </c>
      <c r="G91" s="547">
        <f t="shared" si="6"/>
        <v>5591.5999999999995</v>
      </c>
    </row>
    <row r="92" spans="1:7" ht="99" customHeight="1">
      <c r="A92" s="680"/>
      <c r="B92" s="533" t="s">
        <v>2885</v>
      </c>
      <c r="C92" s="681">
        <v>4956715</v>
      </c>
      <c r="D92" s="59" t="s">
        <v>2850</v>
      </c>
      <c r="E92" s="545" t="s">
        <v>2851</v>
      </c>
      <c r="F92" s="546">
        <f>IFERROR(VLOOKUP(C92,'Общий прайс'!A:C,3,0),"")</f>
        <v>7988</v>
      </c>
      <c r="G92" s="547">
        <f t="shared" ref="G92" si="7">F92*(1-$G$4)</f>
        <v>5591.5999999999995</v>
      </c>
    </row>
    <row r="93" spans="1:7" ht="99" customHeight="1">
      <c r="A93" s="687"/>
      <c r="B93" s="533" t="s">
        <v>2886</v>
      </c>
      <c r="C93" s="681">
        <v>4956686</v>
      </c>
      <c r="D93" s="732" t="s">
        <v>2951</v>
      </c>
      <c r="E93" s="690" t="s">
        <v>2877</v>
      </c>
      <c r="F93" s="546">
        <f>IFERROR(VLOOKUP(C93,'Общий прайс'!A:C,3,0),"")</f>
        <v>7988</v>
      </c>
      <c r="G93" s="547">
        <f t="shared" ref="G93:G96" si="8">F93*(1-$G$4)</f>
        <v>5591.5999999999995</v>
      </c>
    </row>
    <row r="94" spans="1:7" ht="99" customHeight="1">
      <c r="A94" s="730"/>
      <c r="B94" s="533" t="s">
        <v>2948</v>
      </c>
      <c r="C94" s="731">
        <v>4956687</v>
      </c>
      <c r="D94" s="732" t="s">
        <v>2950</v>
      </c>
      <c r="E94" s="690" t="s">
        <v>2877</v>
      </c>
      <c r="F94" s="546">
        <f>IFERROR(VLOOKUP(C94,'Общий прайс'!A:C,3,0),"")</f>
        <v>7988</v>
      </c>
      <c r="G94" s="547">
        <f t="shared" si="8"/>
        <v>5591.5999999999995</v>
      </c>
    </row>
    <row r="95" spans="1:7" ht="99" customHeight="1">
      <c r="A95" s="730"/>
      <c r="B95" s="533" t="s">
        <v>2949</v>
      </c>
      <c r="C95" s="731">
        <v>4956716</v>
      </c>
      <c r="D95" s="732" t="s">
        <v>2952</v>
      </c>
      <c r="E95" s="690" t="s">
        <v>2877</v>
      </c>
      <c r="F95" s="546">
        <f>IFERROR(VLOOKUP(C95,'Общий прайс'!A:C,3,0),"")</f>
        <v>7988</v>
      </c>
      <c r="G95" s="547">
        <f t="shared" si="8"/>
        <v>5591.5999999999995</v>
      </c>
    </row>
    <row r="96" spans="1:7" ht="99" customHeight="1">
      <c r="A96" s="687"/>
      <c r="B96" s="688" t="s">
        <v>2874</v>
      </c>
      <c r="C96" s="681">
        <v>4956655</v>
      </c>
      <c r="D96" s="689" t="s">
        <v>2875</v>
      </c>
      <c r="E96" s="690" t="s">
        <v>2876</v>
      </c>
      <c r="F96" s="546">
        <f>IFERROR(VLOOKUP(C96,'Общий прайс'!A:C,3,0),"")</f>
        <v>3288.0000000000005</v>
      </c>
      <c r="G96" s="547">
        <f t="shared" si="8"/>
        <v>2301.6000000000004</v>
      </c>
    </row>
    <row r="97" spans="1:7" ht="99" customHeight="1">
      <c r="A97" s="59"/>
      <c r="B97" s="32" t="s">
        <v>1413</v>
      </c>
      <c r="C97" s="32">
        <v>4957061</v>
      </c>
      <c r="D97" s="59" t="s">
        <v>1194</v>
      </c>
      <c r="E97" s="104" t="s">
        <v>1195</v>
      </c>
      <c r="F97" s="546">
        <f>IFERROR(VLOOKUP(C97,'Общий прайс'!A:C,3,0),"")</f>
        <v>1288</v>
      </c>
      <c r="G97" s="153">
        <f t="shared" ref="G97:G138" si="9">F97*(1-$G$4)</f>
        <v>901.59999999999991</v>
      </c>
    </row>
    <row r="98" spans="1:7" ht="99" customHeight="1">
      <c r="A98" s="59"/>
      <c r="B98" s="32" t="s">
        <v>1414</v>
      </c>
      <c r="C98" s="32">
        <v>4957090</v>
      </c>
      <c r="D98" s="59" t="s">
        <v>1194</v>
      </c>
      <c r="E98" s="104" t="s">
        <v>1210</v>
      </c>
      <c r="F98" s="546">
        <f>IFERROR(VLOOKUP(C98,'Общий прайс'!A:C,3,0),"")</f>
        <v>1788</v>
      </c>
      <c r="G98" s="153">
        <f t="shared" si="9"/>
        <v>1251.5999999999999</v>
      </c>
    </row>
    <row r="99" spans="1:7" ht="99" customHeight="1">
      <c r="A99" s="59"/>
      <c r="B99" s="32" t="s">
        <v>1415</v>
      </c>
      <c r="C99" s="32">
        <v>4957091</v>
      </c>
      <c r="D99" s="59" t="s">
        <v>1194</v>
      </c>
      <c r="E99" s="104" t="s">
        <v>1211</v>
      </c>
      <c r="F99" s="546">
        <f>IFERROR(VLOOKUP(C99,'Общий прайс'!A:C,3,0),"")</f>
        <v>1788</v>
      </c>
      <c r="G99" s="153">
        <f t="shared" si="9"/>
        <v>1251.5999999999999</v>
      </c>
    </row>
    <row r="100" spans="1:7" ht="99" customHeight="1">
      <c r="A100" s="59"/>
      <c r="B100" s="32" t="s">
        <v>1804</v>
      </c>
      <c r="C100" s="32">
        <v>4957089</v>
      </c>
      <c r="D100" s="59" t="s">
        <v>1194</v>
      </c>
      <c r="E100" s="334" t="s">
        <v>1805</v>
      </c>
      <c r="F100" s="546">
        <f>IFERROR(VLOOKUP(C100,'Общий прайс'!A:C,3,0),"")</f>
        <v>1788</v>
      </c>
      <c r="G100" s="153">
        <f t="shared" ref="G100" si="10">F100*(1-$G$4)</f>
        <v>1251.5999999999999</v>
      </c>
    </row>
    <row r="101" spans="1:7" ht="99" customHeight="1">
      <c r="A101" s="59"/>
      <c r="B101" s="32" t="s">
        <v>777</v>
      </c>
      <c r="C101" s="32">
        <v>4956468</v>
      </c>
      <c r="D101" s="59" t="s">
        <v>778</v>
      </c>
      <c r="E101" s="150" t="s">
        <v>779</v>
      </c>
      <c r="F101" s="546">
        <f>IFERROR(VLOOKUP(C101,'Общий прайс'!A:C,3,0),"")</f>
        <v>4088</v>
      </c>
      <c r="G101" s="153">
        <f t="shared" si="9"/>
        <v>2861.6</v>
      </c>
    </row>
    <row r="102" spans="1:7" ht="99" customHeight="1">
      <c r="A102" s="59"/>
      <c r="B102" s="32" t="s">
        <v>784</v>
      </c>
      <c r="C102" s="32">
        <v>4956470</v>
      </c>
      <c r="D102" s="59" t="s">
        <v>787</v>
      </c>
      <c r="E102" s="150" t="s">
        <v>779</v>
      </c>
      <c r="F102" s="546">
        <f>IFERROR(VLOOKUP(C102,'Общий прайс'!A:C,3,0),"")</f>
        <v>6288</v>
      </c>
      <c r="G102" s="153">
        <f t="shared" si="9"/>
        <v>4401.5999999999995</v>
      </c>
    </row>
    <row r="103" spans="1:7" ht="99" customHeight="1">
      <c r="A103" s="59"/>
      <c r="B103" s="32" t="s">
        <v>785</v>
      </c>
      <c r="C103" s="32">
        <v>4956469</v>
      </c>
      <c r="D103" s="59" t="s">
        <v>788</v>
      </c>
      <c r="E103" s="150" t="s">
        <v>779</v>
      </c>
      <c r="F103" s="546">
        <f>IFERROR(VLOOKUP(C103,'Общий прайс'!A:C,3,0),"")</f>
        <v>6288</v>
      </c>
      <c r="G103" s="153">
        <f t="shared" si="9"/>
        <v>4401.5999999999995</v>
      </c>
    </row>
    <row r="104" spans="1:7" ht="99" customHeight="1">
      <c r="A104" s="59"/>
      <c r="B104" s="32" t="s">
        <v>786</v>
      </c>
      <c r="C104" s="32">
        <v>4956471</v>
      </c>
      <c r="D104" s="59" t="s">
        <v>1800</v>
      </c>
      <c r="E104" s="150" t="s">
        <v>779</v>
      </c>
      <c r="F104" s="546">
        <f>IFERROR(VLOOKUP(C104,'Общий прайс'!A:C,3,0),"")</f>
        <v>6288</v>
      </c>
      <c r="G104" s="153">
        <f t="shared" si="9"/>
        <v>4401.5999999999995</v>
      </c>
    </row>
    <row r="105" spans="1:7" ht="99" customHeight="1">
      <c r="A105" s="59"/>
      <c r="B105" s="32" t="s">
        <v>1806</v>
      </c>
      <c r="C105" s="32">
        <v>4956615</v>
      </c>
      <c r="D105" s="59" t="s">
        <v>1807</v>
      </c>
      <c r="E105" s="150" t="s">
        <v>1810</v>
      </c>
      <c r="F105" s="546">
        <f>IFERROR(VLOOKUP(C105,'Общий прайс'!A:C,3,0),"")</f>
        <v>3988.0000000000005</v>
      </c>
      <c r="G105" s="153">
        <f t="shared" ref="G105" si="11">F105*(1-$G$4)</f>
        <v>2791.6000000000004</v>
      </c>
    </row>
    <row r="106" spans="1:7" ht="99" customHeight="1">
      <c r="A106" s="59"/>
      <c r="B106" s="32" t="s">
        <v>1825</v>
      </c>
      <c r="C106" s="32">
        <v>4957092</v>
      </c>
      <c r="D106" s="59" t="s">
        <v>1808</v>
      </c>
      <c r="E106" s="150" t="s">
        <v>1809</v>
      </c>
      <c r="F106" s="546">
        <f>IFERROR(VLOOKUP(C106,'Общий прайс'!A:C,3,0),"")</f>
        <v>6288</v>
      </c>
      <c r="G106" s="153">
        <f t="shared" ref="G106" si="12">F106*(1-$G$4)</f>
        <v>4401.5999999999995</v>
      </c>
    </row>
    <row r="107" spans="1:7" ht="99" customHeight="1">
      <c r="A107" s="59"/>
      <c r="B107" s="32" t="s">
        <v>1811</v>
      </c>
      <c r="C107" s="32">
        <v>4957093</v>
      </c>
      <c r="D107" s="59" t="s">
        <v>1808</v>
      </c>
      <c r="E107" s="150" t="s">
        <v>1812</v>
      </c>
      <c r="F107" s="546">
        <f>IFERROR(VLOOKUP(C107,'Общий прайс'!A:C,3,0),"")</f>
        <v>8688</v>
      </c>
      <c r="G107" s="153">
        <f t="shared" ref="G107" si="13">F107*(1-$G$4)</f>
        <v>6081.5999999999995</v>
      </c>
    </row>
    <row r="108" spans="1:7" ht="99" customHeight="1">
      <c r="A108" s="59"/>
      <c r="B108" s="32" t="s">
        <v>795</v>
      </c>
      <c r="C108" s="32">
        <v>4956484</v>
      </c>
      <c r="D108" s="59" t="s">
        <v>778</v>
      </c>
      <c r="E108" s="150" t="s">
        <v>811</v>
      </c>
      <c r="F108" s="546">
        <f>IFERROR(VLOOKUP(C108,'Общий прайс'!A:C,3,0),"")</f>
        <v>8188</v>
      </c>
      <c r="G108" s="153">
        <f t="shared" si="9"/>
        <v>5731.5999999999995</v>
      </c>
    </row>
    <row r="109" spans="1:7" ht="99" customHeight="1">
      <c r="A109" s="59"/>
      <c r="B109" s="32" t="s">
        <v>796</v>
      </c>
      <c r="C109" s="32">
        <v>4956496</v>
      </c>
      <c r="D109" s="59" t="s">
        <v>787</v>
      </c>
      <c r="E109" s="150" t="s">
        <v>811</v>
      </c>
      <c r="F109" s="546">
        <f>IFERROR(VLOOKUP(C109,'Общий прайс'!A:C,3,0),"")</f>
        <v>10988</v>
      </c>
      <c r="G109" s="153">
        <f t="shared" si="9"/>
        <v>7691.5999999999995</v>
      </c>
    </row>
    <row r="110" spans="1:7" ht="99" customHeight="1">
      <c r="A110" s="59"/>
      <c r="B110" s="32" t="s">
        <v>797</v>
      </c>
      <c r="C110" s="32">
        <v>4956495</v>
      </c>
      <c r="D110" s="59" t="s">
        <v>788</v>
      </c>
      <c r="E110" s="150" t="s">
        <v>811</v>
      </c>
      <c r="F110" s="546">
        <f>IFERROR(VLOOKUP(C110,'Общий прайс'!A:C,3,0),"")</f>
        <v>10988</v>
      </c>
      <c r="G110" s="153">
        <f t="shared" si="9"/>
        <v>7691.5999999999995</v>
      </c>
    </row>
    <row r="111" spans="1:7" ht="99" customHeight="1">
      <c r="A111" s="59"/>
      <c r="B111" s="32" t="s">
        <v>2348</v>
      </c>
      <c r="C111" s="32">
        <v>4956506</v>
      </c>
      <c r="D111" s="59" t="s">
        <v>778</v>
      </c>
      <c r="E111" s="150" t="s">
        <v>1193</v>
      </c>
      <c r="F111" s="546">
        <f>IFERROR(VLOOKUP(C111,'Общий прайс'!A:C,3,0),"")</f>
        <v>7788</v>
      </c>
      <c r="G111" s="153">
        <f t="shared" si="9"/>
        <v>5451.5999999999995</v>
      </c>
    </row>
    <row r="112" spans="1:7" ht="99" customHeight="1">
      <c r="A112" s="59"/>
      <c r="B112" s="32" t="s">
        <v>789</v>
      </c>
      <c r="C112" s="32">
        <v>4956472</v>
      </c>
      <c r="D112" s="59" t="s">
        <v>778</v>
      </c>
      <c r="E112" s="150" t="s">
        <v>812</v>
      </c>
      <c r="F112" s="546">
        <f>IFERROR(VLOOKUP(C112,'Общий прайс'!A:C,3,0),"")</f>
        <v>3688</v>
      </c>
      <c r="G112" s="153">
        <f t="shared" si="9"/>
        <v>2581.6</v>
      </c>
    </row>
    <row r="113" spans="1:7" ht="99" customHeight="1">
      <c r="A113" s="59"/>
      <c r="B113" s="32" t="s">
        <v>790</v>
      </c>
      <c r="C113" s="32">
        <v>4956474</v>
      </c>
      <c r="D113" s="59" t="s">
        <v>787</v>
      </c>
      <c r="E113" s="150" t="s">
        <v>812</v>
      </c>
      <c r="F113" s="546">
        <f>IFERROR(VLOOKUP(C113,'Общий прайс'!A:C,3,0),"")</f>
        <v>5388</v>
      </c>
      <c r="G113" s="153">
        <f t="shared" si="9"/>
        <v>3771.6</v>
      </c>
    </row>
    <row r="114" spans="1:7" ht="99" customHeight="1">
      <c r="A114" s="59"/>
      <c r="B114" s="32" t="s">
        <v>791</v>
      </c>
      <c r="C114" s="32">
        <v>4956473</v>
      </c>
      <c r="D114" s="59" t="s">
        <v>788</v>
      </c>
      <c r="E114" s="150" t="s">
        <v>812</v>
      </c>
      <c r="F114" s="546">
        <f>IFERROR(VLOOKUP(C114,'Общий прайс'!A:C,3,0),"")</f>
        <v>5388</v>
      </c>
      <c r="G114" s="153">
        <f t="shared" si="9"/>
        <v>3771.6</v>
      </c>
    </row>
    <row r="115" spans="1:7" ht="99" customHeight="1">
      <c r="A115" s="59"/>
      <c r="B115" s="32" t="s">
        <v>792</v>
      </c>
      <c r="C115" s="32">
        <v>4956476</v>
      </c>
      <c r="D115" s="59" t="s">
        <v>778</v>
      </c>
      <c r="E115" s="150" t="s">
        <v>813</v>
      </c>
      <c r="F115" s="546">
        <f>IFERROR(VLOOKUP(C115,'Общий прайс'!A:C,3,0),"")</f>
        <v>8288</v>
      </c>
      <c r="G115" s="153">
        <f t="shared" si="9"/>
        <v>5801.5999999999995</v>
      </c>
    </row>
    <row r="116" spans="1:7" ht="99" customHeight="1">
      <c r="A116" s="59"/>
      <c r="B116" s="32" t="s">
        <v>793</v>
      </c>
      <c r="C116" s="32">
        <v>4956498</v>
      </c>
      <c r="D116" s="59" t="s">
        <v>787</v>
      </c>
      <c r="E116" s="150" t="s">
        <v>813</v>
      </c>
      <c r="F116" s="546">
        <f>IFERROR(VLOOKUP(C116,'Общий прайс'!A:C,3,0),"")</f>
        <v>11088</v>
      </c>
      <c r="G116" s="153">
        <f t="shared" si="9"/>
        <v>7761.5999999999995</v>
      </c>
    </row>
    <row r="117" spans="1:7" ht="99" customHeight="1">
      <c r="A117" s="59"/>
      <c r="B117" s="32" t="s">
        <v>794</v>
      </c>
      <c r="C117" s="32">
        <v>4956497</v>
      </c>
      <c r="D117" s="59" t="s">
        <v>788</v>
      </c>
      <c r="E117" s="150" t="s">
        <v>813</v>
      </c>
      <c r="F117" s="546">
        <f>IFERROR(VLOOKUP(C117,'Общий прайс'!A:C,3,0),"")</f>
        <v>11088</v>
      </c>
      <c r="G117" s="153">
        <f t="shared" si="9"/>
        <v>7761.5999999999995</v>
      </c>
    </row>
    <row r="118" spans="1:7" ht="99" customHeight="1">
      <c r="A118" s="59"/>
      <c r="B118" s="32" t="s">
        <v>798</v>
      </c>
      <c r="C118" s="32">
        <v>4956482</v>
      </c>
      <c r="D118" s="59" t="s">
        <v>778</v>
      </c>
      <c r="E118" s="150" t="s">
        <v>814</v>
      </c>
      <c r="F118" s="546">
        <f>IFERROR(VLOOKUP(C118,'Общий прайс'!A:C,3,0),"")</f>
        <v>2688</v>
      </c>
      <c r="G118" s="153">
        <f t="shared" si="9"/>
        <v>1881.6</v>
      </c>
    </row>
    <row r="119" spans="1:7" ht="99" customHeight="1">
      <c r="A119" s="59"/>
      <c r="B119" s="32" t="s">
        <v>799</v>
      </c>
      <c r="C119" s="32">
        <v>4956483</v>
      </c>
      <c r="D119" s="59" t="s">
        <v>787</v>
      </c>
      <c r="E119" s="150" t="s">
        <v>814</v>
      </c>
      <c r="F119" s="546">
        <f>IFERROR(VLOOKUP(C119,'Общий прайс'!A:C,3,0),"")</f>
        <v>3688.0000000000005</v>
      </c>
      <c r="G119" s="153">
        <f t="shared" si="9"/>
        <v>2581.6000000000004</v>
      </c>
    </row>
    <row r="120" spans="1:7" ht="99" customHeight="1">
      <c r="A120" s="72"/>
      <c r="B120" s="60" t="s">
        <v>514</v>
      </c>
      <c r="C120" s="32">
        <v>4956475</v>
      </c>
      <c r="D120" s="40" t="s">
        <v>1801</v>
      </c>
      <c r="E120" s="150" t="s">
        <v>814</v>
      </c>
      <c r="F120" s="546">
        <f>IFERROR(VLOOKUP(C120,'Общий прайс'!A:C,3,0),"")</f>
        <v>3688.0000000000005</v>
      </c>
      <c r="G120" s="153">
        <f t="shared" si="9"/>
        <v>2581.6000000000004</v>
      </c>
    </row>
    <row r="121" spans="1:7" ht="99" customHeight="1">
      <c r="A121" s="72"/>
      <c r="B121" s="60" t="s">
        <v>800</v>
      </c>
      <c r="C121" s="32">
        <v>4956490</v>
      </c>
      <c r="D121" s="59" t="s">
        <v>778</v>
      </c>
      <c r="E121" s="150" t="s">
        <v>808</v>
      </c>
      <c r="F121" s="546">
        <f>IFERROR(VLOOKUP(C121,'Общий прайс'!A:C,3,0),"")</f>
        <v>2588</v>
      </c>
      <c r="G121" s="153">
        <f t="shared" si="9"/>
        <v>1811.6</v>
      </c>
    </row>
    <row r="122" spans="1:7" ht="99" customHeight="1">
      <c r="A122" s="72"/>
      <c r="B122" s="60" t="s">
        <v>802</v>
      </c>
      <c r="C122" s="32">
        <v>4956492</v>
      </c>
      <c r="D122" s="59" t="s">
        <v>787</v>
      </c>
      <c r="E122" s="150" t="s">
        <v>808</v>
      </c>
      <c r="F122" s="546">
        <f>IFERROR(VLOOKUP(C122,'Общий прайс'!A:C,3,0),"")</f>
        <v>3988.0000000000005</v>
      </c>
      <c r="G122" s="153">
        <f t="shared" si="9"/>
        <v>2791.6000000000004</v>
      </c>
    </row>
    <row r="123" spans="1:7" ht="99" customHeight="1">
      <c r="A123" s="72"/>
      <c r="B123" s="60" t="s">
        <v>801</v>
      </c>
      <c r="C123" s="32">
        <v>4956491</v>
      </c>
      <c r="D123" s="40" t="s">
        <v>1801</v>
      </c>
      <c r="E123" s="150" t="s">
        <v>808</v>
      </c>
      <c r="F123" s="546">
        <f>IFERROR(VLOOKUP(C123,'Общий прайс'!A:C,3,0),"")</f>
        <v>3988.0000000000005</v>
      </c>
      <c r="G123" s="153">
        <f t="shared" si="9"/>
        <v>2791.6000000000004</v>
      </c>
    </row>
    <row r="124" spans="1:7" ht="99" customHeight="1">
      <c r="A124" s="72"/>
      <c r="B124" s="60" t="s">
        <v>803</v>
      </c>
      <c r="C124" s="32">
        <v>4956486</v>
      </c>
      <c r="D124" s="40" t="s">
        <v>2567</v>
      </c>
      <c r="E124" s="150" t="s">
        <v>809</v>
      </c>
      <c r="F124" s="546">
        <f>IFERROR(VLOOKUP(C124,'Общий прайс'!A:C,3,0),"")</f>
        <v>2588</v>
      </c>
      <c r="G124" s="153">
        <f t="shared" si="9"/>
        <v>1811.6</v>
      </c>
    </row>
    <row r="125" spans="1:7" ht="99" customHeight="1">
      <c r="A125" s="72"/>
      <c r="B125" s="60" t="s">
        <v>804</v>
      </c>
      <c r="C125" s="32">
        <v>4956499</v>
      </c>
      <c r="D125" s="59" t="s">
        <v>807</v>
      </c>
      <c r="E125" s="150" t="s">
        <v>809</v>
      </c>
      <c r="F125" s="546">
        <f>IFERROR(VLOOKUP(C125,'Общий прайс'!A:C,3,0),"")</f>
        <v>3988.0000000000005</v>
      </c>
      <c r="G125" s="153">
        <f t="shared" si="9"/>
        <v>2791.6000000000004</v>
      </c>
    </row>
    <row r="126" spans="1:7" ht="99" customHeight="1">
      <c r="A126" s="72"/>
      <c r="B126" s="60" t="s">
        <v>805</v>
      </c>
      <c r="C126" s="32">
        <v>4956487</v>
      </c>
      <c r="D126" s="40" t="s">
        <v>1801</v>
      </c>
      <c r="E126" s="150" t="s">
        <v>809</v>
      </c>
      <c r="F126" s="546">
        <f>IFERROR(VLOOKUP(C126,'Общий прайс'!A:C,3,0),"")</f>
        <v>3988.0000000000005</v>
      </c>
      <c r="G126" s="153">
        <f t="shared" si="9"/>
        <v>2791.6000000000004</v>
      </c>
    </row>
    <row r="127" spans="1:7" ht="99" customHeight="1">
      <c r="A127" s="72"/>
      <c r="B127" s="60" t="s">
        <v>806</v>
      </c>
      <c r="C127" s="32">
        <v>4956485</v>
      </c>
      <c r="D127" s="40" t="s">
        <v>515</v>
      </c>
      <c r="E127" s="150" t="s">
        <v>810</v>
      </c>
      <c r="F127" s="546">
        <f>IFERROR(VLOOKUP(C127,'Общий прайс'!A:C,3,0),"")</f>
        <v>5388</v>
      </c>
      <c r="G127" s="153">
        <f t="shared" si="9"/>
        <v>3771.6</v>
      </c>
    </row>
    <row r="128" spans="1:7" ht="99" customHeight="1">
      <c r="A128" s="72"/>
      <c r="B128" s="60" t="s">
        <v>1592</v>
      </c>
      <c r="C128" s="32">
        <v>4998039</v>
      </c>
      <c r="D128" s="40" t="s">
        <v>2568</v>
      </c>
      <c r="E128" s="150" t="s">
        <v>1593</v>
      </c>
      <c r="F128" s="546">
        <f>IFERROR(VLOOKUP(C128,'Общий прайс'!A:C,3,0),"")</f>
        <v>5288</v>
      </c>
      <c r="G128" s="153">
        <f t="shared" si="9"/>
        <v>3701.6</v>
      </c>
    </row>
    <row r="129" spans="1:7" ht="99" customHeight="1">
      <c r="A129" s="72"/>
      <c r="B129" s="60" t="s">
        <v>1793</v>
      </c>
      <c r="C129" s="32">
        <v>4956164</v>
      </c>
      <c r="D129" s="331" t="s">
        <v>1794</v>
      </c>
      <c r="E129" s="150" t="s">
        <v>1795</v>
      </c>
      <c r="F129" s="546">
        <f>IFERROR(VLOOKUP(C129,'Общий прайс'!A:C,3,0),"")</f>
        <v>2588</v>
      </c>
      <c r="G129" s="153">
        <f t="shared" si="9"/>
        <v>1811.6</v>
      </c>
    </row>
    <row r="130" spans="1:7" ht="99" customHeight="1">
      <c r="A130" s="72"/>
      <c r="B130" s="60" t="s">
        <v>1815</v>
      </c>
      <c r="C130" s="32">
        <v>4998035</v>
      </c>
      <c r="D130" s="335" t="s">
        <v>1813</v>
      </c>
      <c r="E130" s="150" t="s">
        <v>1814</v>
      </c>
      <c r="F130" s="546">
        <f>IFERROR(VLOOKUP(C130,'Общий прайс'!A:C,3,0),"")</f>
        <v>988</v>
      </c>
      <c r="G130" s="153">
        <f t="shared" ref="G130" si="14">F130*(1-$G$4)</f>
        <v>691.59999999999991</v>
      </c>
    </row>
    <row r="131" spans="1:7" ht="99" customHeight="1">
      <c r="A131" s="72"/>
      <c r="B131" s="60" t="s">
        <v>1820</v>
      </c>
      <c r="C131" s="32">
        <v>4998038</v>
      </c>
      <c r="D131" s="335" t="s">
        <v>1821</v>
      </c>
      <c r="E131" s="150" t="s">
        <v>1814</v>
      </c>
      <c r="F131" s="546">
        <f>IFERROR(VLOOKUP(C131,'Общий прайс'!A:C,3,0),"")</f>
        <v>988</v>
      </c>
      <c r="G131" s="153">
        <f t="shared" ref="G131" si="15">F131*(1-$G$4)</f>
        <v>691.59999999999991</v>
      </c>
    </row>
    <row r="132" spans="1:7" ht="99" customHeight="1">
      <c r="A132" s="72"/>
      <c r="B132" s="60" t="s">
        <v>1822</v>
      </c>
      <c r="C132" s="32">
        <v>4998036</v>
      </c>
      <c r="D132" s="335" t="s">
        <v>1823</v>
      </c>
      <c r="E132" s="150" t="s">
        <v>1814</v>
      </c>
      <c r="F132" s="546">
        <f>IFERROR(VLOOKUP(C132,'Общий прайс'!A:C,3,0),"")</f>
        <v>988</v>
      </c>
      <c r="G132" s="153">
        <f t="shared" ref="G132" si="16">F132*(1-$G$4)</f>
        <v>691.59999999999991</v>
      </c>
    </row>
    <row r="133" spans="1:7" ht="99" customHeight="1">
      <c r="A133" s="72"/>
      <c r="B133" s="60" t="s">
        <v>1816</v>
      </c>
      <c r="C133" s="32">
        <v>4998037</v>
      </c>
      <c r="D133" s="335" t="s">
        <v>1818</v>
      </c>
      <c r="E133" s="150" t="s">
        <v>1819</v>
      </c>
      <c r="F133" s="546">
        <f>IFERROR(VLOOKUP(C133,'Общий прайс'!A:C,3,0),"")</f>
        <v>1088</v>
      </c>
      <c r="G133" s="153">
        <f t="shared" ref="G133" si="17">F133*(1-$G$4)</f>
        <v>761.59999999999991</v>
      </c>
    </row>
    <row r="134" spans="1:7" ht="99" customHeight="1">
      <c r="A134" s="72"/>
      <c r="B134" s="32" t="s">
        <v>1817</v>
      </c>
      <c r="C134" s="32">
        <v>4996529</v>
      </c>
      <c r="D134" s="59" t="s">
        <v>420</v>
      </c>
      <c r="E134" s="150" t="s">
        <v>454</v>
      </c>
      <c r="F134" s="546">
        <f>IFERROR(VLOOKUP(C134,'Общий прайс'!A:C,3,0),"")</f>
        <v>3388.0000000000005</v>
      </c>
      <c r="G134" s="153">
        <f t="shared" si="9"/>
        <v>2371.6000000000004</v>
      </c>
    </row>
    <row r="135" spans="1:7" ht="99" customHeight="1">
      <c r="A135" s="72"/>
      <c r="B135" s="60" t="s">
        <v>427</v>
      </c>
      <c r="C135" s="32">
        <v>4997035</v>
      </c>
      <c r="D135" s="59" t="s">
        <v>419</v>
      </c>
      <c r="E135" s="103" t="s">
        <v>452</v>
      </c>
      <c r="F135" s="546">
        <f>IFERROR(VLOOKUP(C135,'Общий прайс'!A:C,3,0),"")</f>
        <v>88</v>
      </c>
      <c r="G135" s="153">
        <f t="shared" si="9"/>
        <v>61.599999999999994</v>
      </c>
    </row>
    <row r="136" spans="1:7" ht="99" customHeight="1">
      <c r="A136" s="72"/>
      <c r="B136" s="60" t="s">
        <v>428</v>
      </c>
      <c r="C136" s="32">
        <v>4997043</v>
      </c>
      <c r="D136" s="59" t="s">
        <v>429</v>
      </c>
      <c r="E136" s="152" t="s">
        <v>453</v>
      </c>
      <c r="F136" s="546">
        <f>IFERROR(VLOOKUP(C136,'Общий прайс'!A:C,3,0),"")</f>
        <v>88</v>
      </c>
      <c r="G136" s="153">
        <f t="shared" si="9"/>
        <v>61.599999999999994</v>
      </c>
    </row>
    <row r="137" spans="1:7" ht="99" customHeight="1">
      <c r="A137" s="72"/>
      <c r="B137" s="60" t="s">
        <v>430</v>
      </c>
      <c r="C137" s="32">
        <v>4996119</v>
      </c>
      <c r="D137" s="59" t="s">
        <v>423</v>
      </c>
      <c r="E137" s="59" t="s">
        <v>422</v>
      </c>
      <c r="F137" s="546">
        <f>IFERROR(VLOOKUP(C137,'Общий прайс'!A:C,3,0),"")</f>
        <v>1888</v>
      </c>
      <c r="G137" s="153">
        <f t="shared" si="9"/>
        <v>1321.6</v>
      </c>
    </row>
    <row r="138" spans="1:7" ht="99" customHeight="1">
      <c r="A138" s="72"/>
      <c r="B138" s="60" t="s">
        <v>431</v>
      </c>
      <c r="C138" s="32">
        <v>4996120</v>
      </c>
      <c r="D138" s="59" t="s">
        <v>424</v>
      </c>
      <c r="E138" s="59" t="s">
        <v>484</v>
      </c>
      <c r="F138" s="546">
        <f>IFERROR(VLOOKUP(C138,'Общий прайс'!A:C,3,0),"")</f>
        <v>888.00000000000011</v>
      </c>
      <c r="G138" s="153">
        <f t="shared" si="9"/>
        <v>621.6</v>
      </c>
    </row>
  </sheetData>
  <mergeCells count="13">
    <mergeCell ref="A71:G71"/>
    <mergeCell ref="A74:G74"/>
    <mergeCell ref="A85:G85"/>
    <mergeCell ref="D1:G1"/>
    <mergeCell ref="D2:G2"/>
    <mergeCell ref="A7:G7"/>
    <mergeCell ref="A22:G22"/>
    <mergeCell ref="A33:G33"/>
    <mergeCell ref="A42:G42"/>
    <mergeCell ref="A64:G64"/>
    <mergeCell ref="A59:G59"/>
    <mergeCell ref="A15:G15"/>
    <mergeCell ref="A21:G21"/>
  </mergeCells>
  <phoneticPr fontId="14" type="noConversion"/>
  <pageMargins left="0" right="0" top="0.51181102362204722" bottom="0.51181102362204722" header="0.31496062992125984" footer="0"/>
  <pageSetup paperSize="9" scale="7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0" tint="-0.249977111117893"/>
  </sheetPr>
  <dimension ref="A1:K13"/>
  <sheetViews>
    <sheetView showGridLines="0" zoomScaleNormal="100" workbookViewId="0">
      <pane ySplit="7" topLeftCell="A8" activePane="bottomLeft" state="frozen"/>
      <selection pane="bottomLeft" activeCell="G7" sqref="G7"/>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1" ht="11.25" customHeight="1">
      <c r="A1" s="8"/>
      <c r="B1" s="8"/>
      <c r="C1" s="8"/>
      <c r="D1" s="8"/>
      <c r="E1" s="8"/>
      <c r="F1" s="8"/>
      <c r="G1" s="8"/>
      <c r="H1" s="8"/>
      <c r="I1" s="8"/>
      <c r="J1" s="8"/>
    </row>
    <row r="2" spans="1:11" ht="11.25" customHeight="1">
      <c r="A2" s="925" t="s">
        <v>52</v>
      </c>
      <c r="B2" s="926"/>
      <c r="C2" s="926"/>
      <c r="D2" s="926"/>
      <c r="E2" s="926"/>
      <c r="F2" s="926"/>
      <c r="G2" s="926"/>
      <c r="H2" s="926"/>
      <c r="I2" s="926"/>
      <c r="J2" s="926"/>
      <c r="K2" s="926"/>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23" customFormat="1" ht="18.75" customHeight="1">
      <c r="A5" s="49" t="s">
        <v>193</v>
      </c>
      <c r="B5" s="42"/>
      <c r="C5" s="42"/>
      <c r="D5" s="42"/>
      <c r="E5" s="42"/>
      <c r="F5" s="42"/>
      <c r="G5" s="140" t="s">
        <v>188</v>
      </c>
      <c r="H5" s="42"/>
      <c r="I5" s="42"/>
      <c r="J5" s="42"/>
      <c r="K5" s="42"/>
    </row>
    <row r="6" spans="1:11" s="23" customFormat="1" ht="18.75" customHeight="1">
      <c r="A6" s="221" t="s">
        <v>3166</v>
      </c>
      <c r="B6" s="42"/>
      <c r="C6" s="42"/>
      <c r="D6" s="42"/>
      <c r="E6" s="42"/>
      <c r="F6" s="42"/>
      <c r="G6" s="230">
        <v>0.3</v>
      </c>
      <c r="H6" s="42"/>
      <c r="I6" s="42"/>
      <c r="J6" s="42"/>
      <c r="K6" s="42"/>
    </row>
    <row r="7" spans="1:11" ht="52.5" customHeight="1">
      <c r="A7" s="116" t="s">
        <v>26</v>
      </c>
      <c r="B7" s="116" t="s">
        <v>27</v>
      </c>
      <c r="C7" s="117" t="s">
        <v>10</v>
      </c>
      <c r="D7" s="118" t="s">
        <v>2468</v>
      </c>
      <c r="E7" s="118" t="s">
        <v>231</v>
      </c>
      <c r="F7" s="117" t="s">
        <v>39</v>
      </c>
      <c r="G7" s="117" t="s">
        <v>190</v>
      </c>
      <c r="H7" s="118" t="s">
        <v>29</v>
      </c>
      <c r="I7" s="118" t="s">
        <v>30</v>
      </c>
      <c r="J7" s="118" t="s">
        <v>1281</v>
      </c>
      <c r="K7" s="119" t="s">
        <v>1284</v>
      </c>
    </row>
    <row r="8" spans="1:11" ht="15" customHeight="1">
      <c r="A8" s="107"/>
      <c r="B8" s="107"/>
      <c r="C8" s="107"/>
      <c r="D8" s="107"/>
      <c r="E8" s="107"/>
      <c r="F8" s="107"/>
      <c r="G8" s="107"/>
      <c r="H8" s="107"/>
      <c r="I8" s="107"/>
      <c r="J8" s="107"/>
      <c r="K8" s="108"/>
    </row>
    <row r="9" spans="1:11" ht="106.5" customHeight="1">
      <c r="A9" s="502"/>
      <c r="B9" s="497" t="s">
        <v>2655</v>
      </c>
      <c r="C9" s="497">
        <v>4997022</v>
      </c>
      <c r="D9" s="497" t="s">
        <v>2470</v>
      </c>
      <c r="E9" s="501"/>
      <c r="F9" s="26">
        <f>VLOOKUP(C9,'Общий прайс'!$A:C,3,0)</f>
        <v>9488</v>
      </c>
      <c r="G9" s="96">
        <f t="shared" ref="G9" si="0">F9*(1-$G$6)</f>
        <v>6641.5999999999995</v>
      </c>
      <c r="H9" s="497" t="s">
        <v>2656</v>
      </c>
      <c r="I9" s="497" t="s">
        <v>2657</v>
      </c>
      <c r="J9" s="500" t="s">
        <v>2658</v>
      </c>
      <c r="K9" s="927"/>
    </row>
    <row r="10" spans="1:11" ht="99" customHeight="1">
      <c r="A10" s="27"/>
      <c r="B10" s="28" t="s">
        <v>993</v>
      </c>
      <c r="C10" s="28">
        <v>4973091</v>
      </c>
      <c r="D10" s="28" t="s">
        <v>2469</v>
      </c>
      <c r="E10" s="33"/>
      <c r="F10" s="26">
        <f>VLOOKUP(C10,'Общий прайс'!$A:C,3,0)</f>
        <v>29088</v>
      </c>
      <c r="G10" s="96">
        <f t="shared" ref="G10:G13" si="1">F10*(1-$G$6)</f>
        <v>20361.599999999999</v>
      </c>
      <c r="H10" s="28" t="s">
        <v>36</v>
      </c>
      <c r="I10" s="28" t="s">
        <v>37</v>
      </c>
      <c r="J10" s="922" t="s">
        <v>1282</v>
      </c>
      <c r="K10" s="927"/>
    </row>
    <row r="11" spans="1:11" s="25" customFormat="1" ht="99" customHeight="1">
      <c r="A11" s="27"/>
      <c r="B11" s="92" t="s">
        <v>994</v>
      </c>
      <c r="C11" s="27">
        <v>4973042</v>
      </c>
      <c r="D11" s="28" t="s">
        <v>2470</v>
      </c>
      <c r="E11" s="33"/>
      <c r="F11" s="26">
        <f>VLOOKUP(C11,'Общий прайс'!$A:C,3,0)</f>
        <v>29088</v>
      </c>
      <c r="G11" s="96">
        <f t="shared" si="1"/>
        <v>20361.599999999999</v>
      </c>
      <c r="H11" s="104" t="s">
        <v>36</v>
      </c>
      <c r="I11" s="28" t="s">
        <v>37</v>
      </c>
      <c r="J11" s="923"/>
      <c r="K11" s="927"/>
    </row>
    <row r="12" spans="1:11" s="25" customFormat="1" ht="99" customHeight="1">
      <c r="A12" s="27"/>
      <c r="B12" s="92" t="s">
        <v>995</v>
      </c>
      <c r="C12" s="27">
        <v>4973105</v>
      </c>
      <c r="D12" s="28" t="s">
        <v>2471</v>
      </c>
      <c r="E12" s="33"/>
      <c r="F12" s="26">
        <f>VLOOKUP(C12,'Общий прайс'!$A:C,3,0)</f>
        <v>29088</v>
      </c>
      <c r="G12" s="96">
        <f t="shared" si="1"/>
        <v>20361.599999999999</v>
      </c>
      <c r="H12" s="28" t="s">
        <v>36</v>
      </c>
      <c r="I12" s="28" t="s">
        <v>37</v>
      </c>
      <c r="J12" s="924"/>
      <c r="K12" s="927"/>
    </row>
    <row r="13" spans="1:11" ht="99" customHeight="1">
      <c r="A13" s="27"/>
      <c r="B13" s="92" t="s">
        <v>2789</v>
      </c>
      <c r="C13" s="27">
        <v>4993734</v>
      </c>
      <c r="D13" s="28" t="s">
        <v>2470</v>
      </c>
      <c r="E13" s="460"/>
      <c r="F13" s="26">
        <f>VLOOKUP(C13,'Общий прайс'!$A:C,3,0)</f>
        <v>18988</v>
      </c>
      <c r="G13" s="96">
        <f t="shared" si="1"/>
        <v>13291.599999999999</v>
      </c>
      <c r="H13" s="28" t="s">
        <v>849</v>
      </c>
      <c r="I13" s="28" t="s">
        <v>850</v>
      </c>
      <c r="J13" s="109" t="s">
        <v>1283</v>
      </c>
      <c r="K13" s="927"/>
    </row>
  </sheetData>
  <mergeCells count="3">
    <mergeCell ref="J10:J12"/>
    <mergeCell ref="A2:K2"/>
    <mergeCell ref="K9:K13"/>
  </mergeCells>
  <phoneticPr fontId="14" type="noConversion"/>
  <pageMargins left="0" right="0" top="0" bottom="0" header="0" footer="0"/>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0" tint="-0.249977111117893"/>
  </sheetPr>
  <dimension ref="A1:K13"/>
  <sheetViews>
    <sheetView showGridLines="0" zoomScaleNormal="100" workbookViewId="0">
      <pane ySplit="7" topLeftCell="A8" activePane="bottomLeft" state="frozen"/>
      <selection pane="bottomLeft" activeCell="G7" sqref="G7"/>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6384" width="9.140625" style="50"/>
  </cols>
  <sheetData>
    <row r="1" spans="1:11" ht="11.25" customHeight="1">
      <c r="A1" s="8"/>
      <c r="B1" s="8"/>
      <c r="C1" s="8"/>
      <c r="D1" s="8"/>
      <c r="E1" s="8"/>
      <c r="F1" s="8"/>
      <c r="G1" s="8"/>
      <c r="H1" s="8"/>
      <c r="I1" s="8"/>
      <c r="J1" s="8"/>
    </row>
    <row r="2" spans="1:11" ht="11.25" customHeight="1">
      <c r="A2" s="925" t="s">
        <v>52</v>
      </c>
      <c r="B2" s="926"/>
      <c r="C2" s="926"/>
      <c r="D2" s="926"/>
      <c r="E2" s="926"/>
      <c r="F2" s="926"/>
      <c r="G2" s="926"/>
      <c r="H2" s="926"/>
      <c r="I2" s="926"/>
      <c r="J2" s="926"/>
      <c r="K2" s="926"/>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102" customFormat="1" ht="18.75" customHeight="1">
      <c r="A5" s="49" t="s">
        <v>193</v>
      </c>
      <c r="B5" s="42"/>
      <c r="C5" s="42"/>
      <c r="D5" s="42"/>
      <c r="E5" s="42"/>
      <c r="F5" s="42"/>
      <c r="G5" s="140" t="s">
        <v>188</v>
      </c>
      <c r="H5" s="42"/>
      <c r="I5" s="42"/>
      <c r="J5" s="42"/>
      <c r="K5" s="42"/>
    </row>
    <row r="6" spans="1:11" s="102" customFormat="1" ht="18.75" customHeight="1">
      <c r="A6" s="221" t="s">
        <v>3166</v>
      </c>
      <c r="B6" s="42"/>
      <c r="C6" s="42"/>
      <c r="D6" s="42"/>
      <c r="E6" s="42"/>
      <c r="F6" s="42"/>
      <c r="G6" s="230">
        <v>0.3</v>
      </c>
      <c r="H6" s="42"/>
      <c r="I6" s="42"/>
      <c r="J6" s="42"/>
      <c r="K6" s="42"/>
    </row>
    <row r="7" spans="1:11" ht="52.5" customHeight="1">
      <c r="A7" s="116" t="s">
        <v>26</v>
      </c>
      <c r="B7" s="116" t="s">
        <v>27</v>
      </c>
      <c r="C7" s="117" t="s">
        <v>10</v>
      </c>
      <c r="D7" s="118" t="s">
        <v>2468</v>
      </c>
      <c r="E7" s="118" t="s">
        <v>231</v>
      </c>
      <c r="F7" s="117" t="s">
        <v>39</v>
      </c>
      <c r="G7" s="117" t="s">
        <v>190</v>
      </c>
      <c r="H7" s="118" t="s">
        <v>29</v>
      </c>
      <c r="I7" s="118" t="s">
        <v>30</v>
      </c>
      <c r="J7" s="235" t="s">
        <v>1281</v>
      </c>
      <c r="K7" s="119" t="s">
        <v>1284</v>
      </c>
    </row>
    <row r="8" spans="1:11" ht="15" customHeight="1">
      <c r="A8" s="113"/>
      <c r="B8" s="107"/>
      <c r="C8" s="107"/>
      <c r="D8" s="107"/>
      <c r="E8" s="107"/>
      <c r="F8" s="107"/>
      <c r="G8" s="107"/>
      <c r="H8" s="107"/>
      <c r="I8" s="107"/>
      <c r="J8" s="107"/>
      <c r="K8" s="108"/>
    </row>
    <row r="9" spans="1:11" ht="99" customHeight="1">
      <c r="A9" s="465"/>
      <c r="B9" s="464" t="s">
        <v>1942</v>
      </c>
      <c r="C9" s="27">
        <v>4993485</v>
      </c>
      <c r="D9" s="464" t="s">
        <v>2470</v>
      </c>
      <c r="E9" s="464"/>
      <c r="F9" s="26">
        <f>VLOOKUP(C9,'Общий прайс'!$A:C,3,0)</f>
        <v>8688</v>
      </c>
      <c r="G9" s="96">
        <f>F9*(1-$G$6)</f>
        <v>6081.5999999999995</v>
      </c>
      <c r="H9" s="464" t="s">
        <v>492</v>
      </c>
      <c r="I9" s="464" t="s">
        <v>493</v>
      </c>
      <c r="J9" s="461" t="s">
        <v>1934</v>
      </c>
      <c r="K9" s="930" t="s">
        <v>1293</v>
      </c>
    </row>
    <row r="10" spans="1:11" ht="99" customHeight="1">
      <c r="A10" s="47"/>
      <c r="B10" s="466" t="s">
        <v>2790</v>
      </c>
      <c r="C10" s="29">
        <v>4993077</v>
      </c>
      <c r="D10" s="464" t="s">
        <v>2470</v>
      </c>
      <c r="E10" s="464"/>
      <c r="F10" s="26">
        <f>VLOOKUP(C10,'Общий прайс'!$A:C,3,0)</f>
        <v>20688</v>
      </c>
      <c r="G10" s="96">
        <f>F10*(1-$G$6)</f>
        <v>14481.599999999999</v>
      </c>
      <c r="H10" s="464" t="s">
        <v>122</v>
      </c>
      <c r="I10" s="464" t="s">
        <v>110</v>
      </c>
      <c r="J10" s="461" t="s">
        <v>1933</v>
      </c>
      <c r="K10" s="931"/>
    </row>
    <row r="11" spans="1:11" ht="99" customHeight="1">
      <c r="A11" s="31"/>
      <c r="B11" s="33" t="s">
        <v>1004</v>
      </c>
      <c r="C11" s="27">
        <v>4973043</v>
      </c>
      <c r="D11" s="33" t="s">
        <v>2470</v>
      </c>
      <c r="E11" s="43"/>
      <c r="F11" s="26">
        <f>VLOOKUP(C11,'Общий прайс'!$A:C,3,0)</f>
        <v>31488</v>
      </c>
      <c r="G11" s="96">
        <f>F11*(1-$G$6)</f>
        <v>22041.599999999999</v>
      </c>
      <c r="H11" s="33" t="s">
        <v>122</v>
      </c>
      <c r="I11" s="33" t="s">
        <v>110</v>
      </c>
      <c r="J11" s="928" t="s">
        <v>1285</v>
      </c>
      <c r="K11" s="931"/>
    </row>
    <row r="12" spans="1:11" ht="99" customHeight="1">
      <c r="A12" s="31"/>
      <c r="B12" s="92" t="s">
        <v>1005</v>
      </c>
      <c r="C12" s="27">
        <v>4973092</v>
      </c>
      <c r="D12" s="93" t="s">
        <v>2474</v>
      </c>
      <c r="E12" s="43"/>
      <c r="F12" s="26">
        <f>VLOOKUP(C12,'Общий прайс'!$A:C,3,0)</f>
        <v>37788</v>
      </c>
      <c r="G12" s="96">
        <f>F12*(1-$G$6)</f>
        <v>26451.599999999999</v>
      </c>
      <c r="H12" s="33" t="s">
        <v>122</v>
      </c>
      <c r="I12" s="33" t="s">
        <v>110</v>
      </c>
      <c r="J12" s="929"/>
      <c r="K12" s="931"/>
    </row>
    <row r="13" spans="1:11" ht="99" customHeight="1">
      <c r="A13" s="31"/>
      <c r="B13" s="92" t="s">
        <v>1006</v>
      </c>
      <c r="C13" s="27">
        <v>4973106</v>
      </c>
      <c r="D13" s="93" t="s">
        <v>2473</v>
      </c>
      <c r="E13" s="43"/>
      <c r="F13" s="26">
        <f>VLOOKUP(C13,'Общий прайс'!$A:C,3,0)</f>
        <v>37788</v>
      </c>
      <c r="G13" s="96">
        <f>F13*(1-$G$6)</f>
        <v>26451.599999999999</v>
      </c>
      <c r="H13" s="33" t="s">
        <v>122</v>
      </c>
      <c r="I13" s="33" t="s">
        <v>110</v>
      </c>
      <c r="J13" s="929"/>
      <c r="K13" s="932"/>
    </row>
  </sheetData>
  <mergeCells count="3">
    <mergeCell ref="A2:K2"/>
    <mergeCell ref="J11:J13"/>
    <mergeCell ref="K9:K13"/>
  </mergeCells>
  <pageMargins left="0.23622047244094491" right="0.23622047244094491" top="0.74803149606299213" bottom="0.74803149606299213" header="0.31496062992125984" footer="0.31496062992125984"/>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249977111117893"/>
  </sheetPr>
  <dimension ref="A1:P42"/>
  <sheetViews>
    <sheetView showGridLines="0" zoomScaleNormal="100" workbookViewId="0">
      <pane ySplit="7" topLeftCell="A8" activePane="bottomLeft" state="frozen"/>
      <selection pane="bottomLeft" activeCell="G7" sqref="G7"/>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6" ht="11.25" customHeight="1">
      <c r="A1" s="8"/>
      <c r="B1" s="8"/>
      <c r="C1" s="8"/>
      <c r="D1" s="8"/>
      <c r="E1" s="8"/>
      <c r="F1" s="8"/>
      <c r="G1" s="8"/>
      <c r="H1" s="8"/>
      <c r="I1" s="8"/>
      <c r="J1" s="8"/>
    </row>
    <row r="2" spans="1:16" ht="11.25" customHeight="1">
      <c r="A2" s="925" t="s">
        <v>52</v>
      </c>
      <c r="B2" s="926"/>
      <c r="C2" s="926"/>
      <c r="D2" s="926"/>
      <c r="E2" s="926"/>
      <c r="F2" s="926"/>
      <c r="G2" s="926"/>
      <c r="H2" s="926"/>
      <c r="I2" s="926"/>
      <c r="J2" s="926"/>
      <c r="K2" s="926"/>
    </row>
    <row r="3" spans="1:16" ht="1.5" customHeight="1">
      <c r="A3" s="10"/>
      <c r="B3" s="10"/>
      <c r="C3" s="10"/>
      <c r="D3" s="10"/>
      <c r="E3" s="10"/>
      <c r="F3" s="10"/>
      <c r="G3" s="10"/>
      <c r="H3" s="10"/>
      <c r="I3" s="10"/>
      <c r="J3" s="10"/>
      <c r="K3" s="8"/>
    </row>
    <row r="4" spans="1:16" ht="11.25" customHeight="1">
      <c r="A4" s="19"/>
      <c r="B4" s="10"/>
      <c r="C4" s="10"/>
      <c r="D4" s="10"/>
      <c r="E4" s="10"/>
      <c r="F4" s="10"/>
      <c r="G4" s="10"/>
      <c r="H4" s="10"/>
      <c r="I4" s="10"/>
      <c r="J4" s="10"/>
      <c r="K4" s="8"/>
    </row>
    <row r="5" spans="1:16" s="4" customFormat="1" ht="18.75" customHeight="1">
      <c r="A5" s="49" t="s">
        <v>193</v>
      </c>
      <c r="B5" s="42"/>
      <c r="C5" s="42"/>
      <c r="D5" s="42"/>
      <c r="E5" s="42"/>
      <c r="F5" s="42"/>
      <c r="G5" s="140" t="s">
        <v>188</v>
      </c>
      <c r="H5" s="42"/>
      <c r="I5" s="42"/>
      <c r="J5" s="42"/>
      <c r="K5" s="42"/>
    </row>
    <row r="6" spans="1:16" s="4" customFormat="1" ht="18.75" customHeight="1">
      <c r="A6" s="221" t="s">
        <v>3166</v>
      </c>
      <c r="B6" s="42"/>
      <c r="C6" s="42"/>
      <c r="D6" s="42"/>
      <c r="E6" s="42"/>
      <c r="F6" s="42"/>
      <c r="G6" s="230">
        <v>0.3</v>
      </c>
      <c r="H6" s="42"/>
      <c r="I6" s="42"/>
      <c r="J6" s="42"/>
      <c r="K6" s="42"/>
    </row>
    <row r="7" spans="1:16" s="17" customFormat="1" ht="52.5" customHeight="1">
      <c r="A7" s="116" t="s">
        <v>26</v>
      </c>
      <c r="B7" s="116" t="s">
        <v>27</v>
      </c>
      <c r="C7" s="117" t="s">
        <v>10</v>
      </c>
      <c r="D7" s="118" t="s">
        <v>2468</v>
      </c>
      <c r="E7" s="118" t="s">
        <v>231</v>
      </c>
      <c r="F7" s="117" t="s">
        <v>39</v>
      </c>
      <c r="G7" s="117" t="s">
        <v>190</v>
      </c>
      <c r="H7" s="118" t="s">
        <v>29</v>
      </c>
      <c r="I7" s="118" t="s">
        <v>30</v>
      </c>
      <c r="J7" s="119" t="s">
        <v>1281</v>
      </c>
      <c r="K7" s="119" t="s">
        <v>1284</v>
      </c>
    </row>
    <row r="8" spans="1:16" ht="15" customHeight="1">
      <c r="A8" s="113"/>
      <c r="B8" s="107"/>
      <c r="C8" s="107"/>
      <c r="D8" s="107"/>
      <c r="E8" s="107"/>
      <c r="F8" s="107"/>
      <c r="G8" s="107"/>
      <c r="H8" s="107"/>
      <c r="I8" s="107"/>
      <c r="J8" s="107"/>
      <c r="K8" s="108"/>
    </row>
    <row r="9" spans="1:16" s="25" customFormat="1" ht="99" customHeight="1">
      <c r="A9" s="44"/>
      <c r="B9" s="94" t="s">
        <v>996</v>
      </c>
      <c r="C9" s="43">
        <v>4973056</v>
      </c>
      <c r="D9" s="396" t="s">
        <v>2470</v>
      </c>
      <c r="E9" s="43"/>
      <c r="F9" s="26">
        <f>VLOOKUP(C9,'Общий прайс'!$A:C,3,0)</f>
        <v>36088</v>
      </c>
      <c r="G9" s="96">
        <f>F9*(1-$G$6)</f>
        <v>25261.599999999999</v>
      </c>
      <c r="H9" s="43" t="s">
        <v>131</v>
      </c>
      <c r="I9" s="43" t="s">
        <v>132</v>
      </c>
      <c r="J9" s="938" t="s">
        <v>1285</v>
      </c>
      <c r="K9" s="935" t="s">
        <v>1288</v>
      </c>
      <c r="P9" s="234"/>
    </row>
    <row r="10" spans="1:16" s="25" customFormat="1" ht="99" customHeight="1">
      <c r="A10" s="44"/>
      <c r="B10" s="94" t="s">
        <v>997</v>
      </c>
      <c r="C10" s="43">
        <v>4973080</v>
      </c>
      <c r="D10" s="28" t="s">
        <v>2474</v>
      </c>
      <c r="E10" s="43"/>
      <c r="F10" s="26">
        <f>VLOOKUP(C10,'Общий прайс'!$A:C,3,0)</f>
        <v>40388</v>
      </c>
      <c r="G10" s="96">
        <f>F10*(1-$G$6)</f>
        <v>28271.599999999999</v>
      </c>
      <c r="H10" s="43" t="s">
        <v>131</v>
      </c>
      <c r="I10" s="43" t="s">
        <v>132</v>
      </c>
      <c r="J10" s="929"/>
      <c r="K10" s="851"/>
    </row>
    <row r="11" spans="1:16" s="25" customFormat="1" ht="99" customHeight="1">
      <c r="A11" s="44"/>
      <c r="B11" s="94" t="s">
        <v>998</v>
      </c>
      <c r="C11" s="43">
        <v>4973094</v>
      </c>
      <c r="D11" s="93" t="s">
        <v>2473</v>
      </c>
      <c r="E11" s="43"/>
      <c r="F11" s="26">
        <f>VLOOKUP(C11,'Общий прайс'!$A:C,3,0)</f>
        <v>40388</v>
      </c>
      <c r="G11" s="96">
        <f>F11*(1-$G$6)</f>
        <v>28271.599999999999</v>
      </c>
      <c r="H11" s="43" t="s">
        <v>131</v>
      </c>
      <c r="I11" s="43" t="s">
        <v>132</v>
      </c>
      <c r="J11" s="929"/>
      <c r="K11" s="851"/>
    </row>
    <row r="12" spans="1:16" s="25" customFormat="1" ht="99" customHeight="1">
      <c r="A12" s="44"/>
      <c r="B12" s="305" t="s">
        <v>999</v>
      </c>
      <c r="C12" s="27">
        <v>4973059</v>
      </c>
      <c r="D12" s="396" t="s">
        <v>2470</v>
      </c>
      <c r="E12" s="43"/>
      <c r="F12" s="26">
        <f>VLOOKUP(C12,'Общий прайс'!$A:C,3,0)</f>
        <v>41588</v>
      </c>
      <c r="G12" s="96">
        <f t="shared" ref="G12:G33" si="0">F12*(1-$G$6)</f>
        <v>29111.599999999999</v>
      </c>
      <c r="H12" s="305" t="s">
        <v>137</v>
      </c>
      <c r="I12" s="305" t="s">
        <v>132</v>
      </c>
      <c r="J12" s="928" t="s">
        <v>1285</v>
      </c>
      <c r="K12" s="851"/>
    </row>
    <row r="13" spans="1:16" s="25" customFormat="1" ht="99" customHeight="1">
      <c r="A13" s="304"/>
      <c r="B13" s="305" t="s">
        <v>1000</v>
      </c>
      <c r="C13" s="27">
        <v>4973058</v>
      </c>
      <c r="D13" s="396" t="s">
        <v>2470</v>
      </c>
      <c r="E13" s="43"/>
      <c r="F13" s="26">
        <f>VLOOKUP(C13,'Общий прайс'!$A:C,3,0)</f>
        <v>41588</v>
      </c>
      <c r="G13" s="96">
        <f t="shared" si="0"/>
        <v>29111.599999999999</v>
      </c>
      <c r="H13" s="305" t="s">
        <v>137</v>
      </c>
      <c r="I13" s="305" t="s">
        <v>132</v>
      </c>
      <c r="J13" s="929"/>
      <c r="K13" s="851"/>
    </row>
    <row r="14" spans="1:16" s="25" customFormat="1" ht="99" customHeight="1">
      <c r="A14" s="304"/>
      <c r="B14" s="305" t="s">
        <v>1202</v>
      </c>
      <c r="C14" s="27">
        <v>4973084</v>
      </c>
      <c r="D14" s="28" t="s">
        <v>2474</v>
      </c>
      <c r="E14" s="43"/>
      <c r="F14" s="26">
        <f>VLOOKUP(C14,'Общий прайс'!$A:C,3,0)</f>
        <v>52788</v>
      </c>
      <c r="G14" s="96">
        <f t="shared" si="0"/>
        <v>36951.599999999999</v>
      </c>
      <c r="H14" s="305" t="s">
        <v>137</v>
      </c>
      <c r="I14" s="305" t="s">
        <v>132</v>
      </c>
      <c r="J14" s="929"/>
      <c r="K14" s="851"/>
    </row>
    <row r="15" spans="1:16" s="25" customFormat="1" ht="99" customHeight="1">
      <c r="A15" s="304"/>
      <c r="B15" s="305" t="s">
        <v>1001</v>
      </c>
      <c r="C15" s="27">
        <v>4973083</v>
      </c>
      <c r="D15" s="28" t="s">
        <v>2474</v>
      </c>
      <c r="E15" s="43"/>
      <c r="F15" s="26">
        <f>VLOOKUP(C15,'Общий прайс'!$A:C,3,0)</f>
        <v>52788</v>
      </c>
      <c r="G15" s="96">
        <f t="shared" si="0"/>
        <v>36951.599999999999</v>
      </c>
      <c r="H15" s="305" t="s">
        <v>137</v>
      </c>
      <c r="I15" s="305" t="s">
        <v>132</v>
      </c>
      <c r="J15" s="929"/>
      <c r="K15" s="851"/>
    </row>
    <row r="16" spans="1:16" s="25" customFormat="1" ht="99" customHeight="1">
      <c r="A16" s="304"/>
      <c r="B16" s="305" t="s">
        <v>1002</v>
      </c>
      <c r="C16" s="27">
        <v>4973098</v>
      </c>
      <c r="D16" s="93" t="s">
        <v>2473</v>
      </c>
      <c r="E16" s="43"/>
      <c r="F16" s="26">
        <f>VLOOKUP(C16,'Общий прайс'!$A:C,3,0)</f>
        <v>52788</v>
      </c>
      <c r="G16" s="96">
        <f t="shared" si="0"/>
        <v>36951.599999999999</v>
      </c>
      <c r="H16" s="305" t="s">
        <v>137</v>
      </c>
      <c r="I16" s="305" t="s">
        <v>132</v>
      </c>
      <c r="J16" s="929"/>
      <c r="K16" s="851"/>
    </row>
    <row r="17" spans="1:11" s="25" customFormat="1" ht="99" customHeight="1">
      <c r="A17" s="304"/>
      <c r="B17" s="305" t="s">
        <v>1003</v>
      </c>
      <c r="C17" s="27">
        <v>4973097</v>
      </c>
      <c r="D17" s="93" t="s">
        <v>2473</v>
      </c>
      <c r="E17" s="43"/>
      <c r="F17" s="26">
        <f>VLOOKUP(C17,'Общий прайс'!$A:C,3,0)</f>
        <v>52788</v>
      </c>
      <c r="G17" s="96">
        <f t="shared" si="0"/>
        <v>36951.599999999999</v>
      </c>
      <c r="H17" s="305" t="s">
        <v>137</v>
      </c>
      <c r="I17" s="305" t="s">
        <v>132</v>
      </c>
      <c r="J17" s="929"/>
      <c r="K17" s="851"/>
    </row>
    <row r="18" spans="1:11" ht="99" customHeight="1">
      <c r="A18" s="27"/>
      <c r="B18" s="94" t="s">
        <v>1007</v>
      </c>
      <c r="C18" s="27">
        <v>4973061</v>
      </c>
      <c r="D18" s="396" t="s">
        <v>2470</v>
      </c>
      <c r="E18" s="28"/>
      <c r="F18" s="26">
        <f>VLOOKUP(C18,'Общий прайс'!$A:C,3,0)</f>
        <v>42888</v>
      </c>
      <c r="G18" s="97">
        <f t="shared" si="0"/>
        <v>30021.599999999999</v>
      </c>
      <c r="H18" s="28" t="s">
        <v>174</v>
      </c>
      <c r="I18" s="28" t="s">
        <v>55</v>
      </c>
      <c r="J18" s="933" t="s">
        <v>1285</v>
      </c>
      <c r="K18" s="851"/>
    </row>
    <row r="19" spans="1:11" s="25" customFormat="1" ht="99" customHeight="1">
      <c r="A19" s="27"/>
      <c r="B19" s="94" t="s">
        <v>1008</v>
      </c>
      <c r="C19" s="27">
        <v>4973060</v>
      </c>
      <c r="D19" s="396" t="s">
        <v>2470</v>
      </c>
      <c r="E19" s="28"/>
      <c r="F19" s="26">
        <f>VLOOKUP(C19,'Общий прайс'!$A:C,3,0)</f>
        <v>42888</v>
      </c>
      <c r="G19" s="97">
        <f t="shared" si="0"/>
        <v>30021.599999999999</v>
      </c>
      <c r="H19" s="28" t="s">
        <v>174</v>
      </c>
      <c r="I19" s="28" t="s">
        <v>55</v>
      </c>
      <c r="J19" s="934"/>
      <c r="K19" s="851"/>
    </row>
    <row r="20" spans="1:11" s="25" customFormat="1" ht="99" customHeight="1">
      <c r="A20" s="27"/>
      <c r="B20" s="94" t="s">
        <v>1009</v>
      </c>
      <c r="C20" s="27">
        <v>4973085</v>
      </c>
      <c r="D20" s="28" t="s">
        <v>2474</v>
      </c>
      <c r="E20" s="28"/>
      <c r="F20" s="26">
        <f>VLOOKUP(C20,'Общий прайс'!$A:C,3,0)</f>
        <v>54288</v>
      </c>
      <c r="G20" s="97">
        <f t="shared" si="0"/>
        <v>38001.599999999999</v>
      </c>
      <c r="H20" s="28" t="s">
        <v>174</v>
      </c>
      <c r="I20" s="28" t="s">
        <v>55</v>
      </c>
      <c r="J20" s="934"/>
      <c r="K20" s="851"/>
    </row>
    <row r="21" spans="1:11" s="25" customFormat="1" ht="99" customHeight="1">
      <c r="A21" s="27"/>
      <c r="B21" s="94" t="s">
        <v>1010</v>
      </c>
      <c r="C21" s="27">
        <v>4973086</v>
      </c>
      <c r="D21" s="28" t="s">
        <v>2474</v>
      </c>
      <c r="E21" s="28"/>
      <c r="F21" s="26">
        <f>VLOOKUP(C21,'Общий прайс'!$A:C,3,0)</f>
        <v>54288</v>
      </c>
      <c r="G21" s="97">
        <f t="shared" si="0"/>
        <v>38001.599999999999</v>
      </c>
      <c r="H21" s="28" t="s">
        <v>174</v>
      </c>
      <c r="I21" s="28" t="s">
        <v>55</v>
      </c>
      <c r="J21" s="934"/>
      <c r="K21" s="851"/>
    </row>
    <row r="22" spans="1:11" s="25" customFormat="1" ht="99" customHeight="1">
      <c r="A22" s="27"/>
      <c r="B22" s="94" t="s">
        <v>1011</v>
      </c>
      <c r="C22" s="27">
        <v>4973099</v>
      </c>
      <c r="D22" s="93" t="s">
        <v>2473</v>
      </c>
      <c r="E22" s="28"/>
      <c r="F22" s="26">
        <f>VLOOKUP(C22,'Общий прайс'!$A:C,3,0)</f>
        <v>54288</v>
      </c>
      <c r="G22" s="97">
        <f t="shared" si="0"/>
        <v>38001.599999999999</v>
      </c>
      <c r="H22" s="28" t="s">
        <v>138</v>
      </c>
      <c r="I22" s="28" t="s">
        <v>55</v>
      </c>
      <c r="J22" s="934"/>
      <c r="K22" s="851"/>
    </row>
    <row r="23" spans="1:11" s="25" customFormat="1" ht="99" customHeight="1">
      <c r="A23" s="27"/>
      <c r="B23" s="94" t="s">
        <v>1012</v>
      </c>
      <c r="C23" s="27">
        <v>4973100</v>
      </c>
      <c r="D23" s="93" t="s">
        <v>2473</v>
      </c>
      <c r="E23" s="28"/>
      <c r="F23" s="26">
        <f>VLOOKUP(C23,'Общий прайс'!$A:C,3,0)</f>
        <v>54288</v>
      </c>
      <c r="G23" s="97">
        <f t="shared" si="0"/>
        <v>38001.599999999999</v>
      </c>
      <c r="H23" s="28" t="s">
        <v>138</v>
      </c>
      <c r="I23" s="28" t="s">
        <v>55</v>
      </c>
      <c r="J23" s="934"/>
      <c r="K23" s="851"/>
    </row>
    <row r="24" spans="1:11" s="25" customFormat="1" ht="99" customHeight="1">
      <c r="A24" s="465"/>
      <c r="B24" s="94" t="s">
        <v>2461</v>
      </c>
      <c r="C24" s="29">
        <v>4993785</v>
      </c>
      <c r="D24" s="464" t="s">
        <v>2470</v>
      </c>
      <c r="E24" s="28"/>
      <c r="F24" s="26">
        <f>VLOOKUP(C24,'Общий прайс'!$A:C,3,0)</f>
        <v>6688</v>
      </c>
      <c r="G24" s="97">
        <f t="shared" ref="G24" si="1">F24*(1-$G$6)</f>
        <v>4681.5999999999995</v>
      </c>
      <c r="H24" s="43" t="s">
        <v>139</v>
      </c>
      <c r="I24" s="43" t="s">
        <v>1212</v>
      </c>
      <c r="J24" s="112" t="s">
        <v>2578</v>
      </c>
      <c r="K24" s="851"/>
    </row>
    <row r="25" spans="1:11" s="25" customFormat="1" ht="99" customHeight="1">
      <c r="A25" s="27"/>
      <c r="B25" s="94" t="s">
        <v>2460</v>
      </c>
      <c r="C25" s="27">
        <v>4993274</v>
      </c>
      <c r="D25" s="396" t="s">
        <v>2470</v>
      </c>
      <c r="E25" s="28"/>
      <c r="F25" s="26">
        <f>VLOOKUP(C25,'Общий прайс'!$A:C,3,0)</f>
        <v>7888</v>
      </c>
      <c r="G25" s="97">
        <f t="shared" si="0"/>
        <v>5521.5999999999995</v>
      </c>
      <c r="H25" s="28" t="s">
        <v>1230</v>
      </c>
      <c r="I25" s="28" t="s">
        <v>1231</v>
      </c>
      <c r="J25" s="111" t="s">
        <v>1289</v>
      </c>
      <c r="K25" s="851"/>
    </row>
    <row r="26" spans="1:11" s="25" customFormat="1" ht="99" customHeight="1">
      <c r="A26" s="24"/>
      <c r="B26" s="94" t="s">
        <v>2466</v>
      </c>
      <c r="C26" s="27">
        <v>4993452</v>
      </c>
      <c r="D26" s="464" t="s">
        <v>2470</v>
      </c>
      <c r="E26" s="464"/>
      <c r="F26" s="26">
        <f>VLOOKUP(C26,'Общий прайс'!$A:C,3,0)</f>
        <v>8288</v>
      </c>
      <c r="G26" s="97">
        <f>F26*(1-$G$6)</f>
        <v>5801.5999999999995</v>
      </c>
      <c r="H26" s="28" t="s">
        <v>187</v>
      </c>
      <c r="I26" s="28" t="s">
        <v>1608</v>
      </c>
      <c r="J26" s="462" t="s">
        <v>1289</v>
      </c>
      <c r="K26" s="851"/>
    </row>
    <row r="27" spans="1:11" s="25" customFormat="1" ht="99" customHeight="1">
      <c r="A27" s="24"/>
      <c r="B27" s="94" t="s">
        <v>2467</v>
      </c>
      <c r="C27" s="27">
        <v>4993453</v>
      </c>
      <c r="D27" s="464" t="s">
        <v>2470</v>
      </c>
      <c r="E27" s="464"/>
      <c r="F27" s="26">
        <f>VLOOKUP(C27,'Общий прайс'!$A:C,3,0)</f>
        <v>8788</v>
      </c>
      <c r="G27" s="97">
        <f>F27*(1-$G$6)</f>
        <v>6151.5999999999995</v>
      </c>
      <c r="H27" s="28" t="s">
        <v>103</v>
      </c>
      <c r="I27" s="28" t="s">
        <v>1609</v>
      </c>
      <c r="J27" s="462" t="s">
        <v>1289</v>
      </c>
      <c r="K27" s="851"/>
    </row>
    <row r="28" spans="1:11" ht="99" customHeight="1">
      <c r="A28" s="47"/>
      <c r="B28" s="28" t="s">
        <v>2462</v>
      </c>
      <c r="C28" s="29">
        <v>4993727</v>
      </c>
      <c r="D28" s="396" t="s">
        <v>2470</v>
      </c>
      <c r="E28" s="28"/>
      <c r="F28" s="26">
        <f>VLOOKUP(C28,'Общий прайс'!$A:C,3,0)</f>
        <v>12488</v>
      </c>
      <c r="G28" s="97">
        <f t="shared" si="0"/>
        <v>8741.5999999999985</v>
      </c>
      <c r="H28" s="33" t="s">
        <v>129</v>
      </c>
      <c r="I28" s="33" t="s">
        <v>124</v>
      </c>
      <c r="J28" s="112" t="s">
        <v>1290</v>
      </c>
      <c r="K28" s="851"/>
    </row>
    <row r="29" spans="1:11" ht="99" customHeight="1">
      <c r="A29" s="24"/>
      <c r="B29" s="28" t="s">
        <v>2458</v>
      </c>
      <c r="C29" s="27">
        <v>4973730</v>
      </c>
      <c r="D29" s="464" t="s">
        <v>2470</v>
      </c>
      <c r="E29" s="464"/>
      <c r="F29" s="26">
        <f>VLOOKUP(C29,'Общий прайс'!$A:C,3,0)</f>
        <v>25188</v>
      </c>
      <c r="G29" s="97">
        <f t="shared" ref="G29:G31" si="2">F29*(1-$G$6)</f>
        <v>17631.599999999999</v>
      </c>
      <c r="H29" s="464" t="s">
        <v>35</v>
      </c>
      <c r="I29" s="464" t="s">
        <v>128</v>
      </c>
      <c r="J29" s="463" t="s">
        <v>2569</v>
      </c>
      <c r="K29" s="851"/>
    </row>
    <row r="30" spans="1:11" ht="99" customHeight="1">
      <c r="A30" s="24"/>
      <c r="B30" s="28" t="s">
        <v>2459</v>
      </c>
      <c r="C30" s="27">
        <v>4993732</v>
      </c>
      <c r="D30" s="464" t="s">
        <v>2470</v>
      </c>
      <c r="E30" s="464"/>
      <c r="F30" s="26">
        <f>VLOOKUP(C30,'Общий прайс'!$A:C,3,0)</f>
        <v>11088</v>
      </c>
      <c r="G30" s="97">
        <f t="shared" si="2"/>
        <v>7761.5999999999995</v>
      </c>
      <c r="H30" s="464" t="s">
        <v>494</v>
      </c>
      <c r="I30" s="464" t="s">
        <v>477</v>
      </c>
      <c r="J30" s="939" t="s">
        <v>2557</v>
      </c>
      <c r="K30" s="851"/>
    </row>
    <row r="31" spans="1:11" ht="99" customHeight="1">
      <c r="A31" s="24"/>
      <c r="B31" s="464" t="s">
        <v>2465</v>
      </c>
      <c r="C31" s="27">
        <v>4993735</v>
      </c>
      <c r="D31" s="464" t="s">
        <v>2470</v>
      </c>
      <c r="E31" s="464"/>
      <c r="F31" s="26">
        <f>VLOOKUP(C31,'Общий прайс'!$A:C,3,0)</f>
        <v>11888</v>
      </c>
      <c r="G31" s="97">
        <f t="shared" si="2"/>
        <v>8321.6</v>
      </c>
      <c r="H31" s="464" t="s">
        <v>187</v>
      </c>
      <c r="I31" s="464" t="s">
        <v>477</v>
      </c>
      <c r="J31" s="940"/>
      <c r="K31" s="851"/>
    </row>
    <row r="32" spans="1:11" ht="99" customHeight="1">
      <c r="A32" s="47"/>
      <c r="B32" s="104" t="s">
        <v>2887</v>
      </c>
      <c r="C32" s="29">
        <v>4993078</v>
      </c>
      <c r="D32" s="305" t="s">
        <v>2472</v>
      </c>
      <c r="E32" s="464"/>
      <c r="F32" s="26">
        <f>VLOOKUP(C32,'Общий прайс'!$A:C,3,0)</f>
        <v>29088</v>
      </c>
      <c r="G32" s="96">
        <f t="shared" si="0"/>
        <v>20361.599999999999</v>
      </c>
      <c r="H32" s="305" t="s">
        <v>127</v>
      </c>
      <c r="I32" s="305" t="s">
        <v>128</v>
      </c>
      <c r="J32" s="928" t="s">
        <v>1935</v>
      </c>
      <c r="K32" s="851"/>
    </row>
    <row r="33" spans="1:11" ht="99" customHeight="1">
      <c r="A33" s="47"/>
      <c r="B33" s="34" t="s">
        <v>2888</v>
      </c>
      <c r="C33" s="29">
        <v>4993079</v>
      </c>
      <c r="D33" s="305" t="s">
        <v>2473</v>
      </c>
      <c r="E33" s="464"/>
      <c r="F33" s="26">
        <f>VLOOKUP(C33,'Общий прайс'!$A:C,3,0)</f>
        <v>29088</v>
      </c>
      <c r="G33" s="96">
        <f t="shared" si="0"/>
        <v>20361.599999999999</v>
      </c>
      <c r="H33" s="305" t="s">
        <v>127</v>
      </c>
      <c r="I33" s="305" t="s">
        <v>128</v>
      </c>
      <c r="J33" s="929"/>
      <c r="K33" s="851"/>
    </row>
    <row r="34" spans="1:11" ht="99" customHeight="1">
      <c r="A34" s="24"/>
      <c r="B34" s="28" t="s">
        <v>2464</v>
      </c>
      <c r="C34" s="27">
        <v>4993509</v>
      </c>
      <c r="D34" s="464" t="s">
        <v>2470</v>
      </c>
      <c r="E34" s="28"/>
      <c r="F34" s="26">
        <f>VLOOKUP(C34,'Общий прайс'!$A:C,3,0)</f>
        <v>20688</v>
      </c>
      <c r="G34" s="97">
        <f t="shared" ref="G34:G35" si="3">F34*(1-$G$6)</f>
        <v>14481.599999999999</v>
      </c>
      <c r="H34" s="464" t="s">
        <v>486</v>
      </c>
      <c r="I34" s="464" t="s">
        <v>55</v>
      </c>
      <c r="J34" s="112" t="s">
        <v>1292</v>
      </c>
      <c r="K34" s="851"/>
    </row>
    <row r="35" spans="1:11" ht="99" customHeight="1">
      <c r="A35" s="24"/>
      <c r="B35" s="28" t="s">
        <v>2463</v>
      </c>
      <c r="C35" s="27">
        <v>4993801</v>
      </c>
      <c r="D35" s="464" t="s">
        <v>2470</v>
      </c>
      <c r="E35" s="464"/>
      <c r="F35" s="26">
        <f>VLOOKUP(C35,'Общий прайс'!$A:C,3,0)</f>
        <v>23388</v>
      </c>
      <c r="G35" s="97">
        <f t="shared" si="3"/>
        <v>16371.599999999999</v>
      </c>
      <c r="H35" s="464" t="s">
        <v>486</v>
      </c>
      <c r="I35" s="464" t="s">
        <v>55</v>
      </c>
      <c r="J35" s="112" t="s">
        <v>1291</v>
      </c>
      <c r="K35" s="851"/>
    </row>
    <row r="36" spans="1:11" ht="99" customHeight="1">
      <c r="A36" s="465"/>
      <c r="B36" s="92" t="s">
        <v>1016</v>
      </c>
      <c r="C36" s="27">
        <v>4973044</v>
      </c>
      <c r="D36" s="464" t="s">
        <v>2470</v>
      </c>
      <c r="E36" s="464"/>
      <c r="F36" s="26">
        <f>VLOOKUP(C36,'Общий прайс'!$A:C,3,0)</f>
        <v>37788</v>
      </c>
      <c r="G36" s="96">
        <f t="shared" ref="G36:G38" si="4">F36*(1-$G$6)</f>
        <v>26451.599999999999</v>
      </c>
      <c r="H36" s="464" t="s">
        <v>60</v>
      </c>
      <c r="I36" s="464" t="s">
        <v>59</v>
      </c>
      <c r="J36" s="939" t="s">
        <v>1295</v>
      </c>
      <c r="K36" s="851"/>
    </row>
    <row r="37" spans="1:11" ht="99" customHeight="1">
      <c r="A37" s="465"/>
      <c r="B37" s="92" t="s">
        <v>1017</v>
      </c>
      <c r="C37" s="27">
        <v>4973520</v>
      </c>
      <c r="D37" s="464" t="s">
        <v>2474</v>
      </c>
      <c r="E37" s="464"/>
      <c r="F37" s="26">
        <f>VLOOKUP(C37,'Общий прайс'!$A:C,3,0)</f>
        <v>44288</v>
      </c>
      <c r="G37" s="96">
        <f t="shared" si="4"/>
        <v>31001.599999999999</v>
      </c>
      <c r="H37" s="464" t="s">
        <v>60</v>
      </c>
      <c r="I37" s="464" t="s">
        <v>59</v>
      </c>
      <c r="J37" s="941"/>
      <c r="K37" s="851"/>
    </row>
    <row r="38" spans="1:11" ht="99" customHeight="1">
      <c r="A38" s="465"/>
      <c r="B38" s="92" t="s">
        <v>1018</v>
      </c>
      <c r="C38" s="27">
        <v>4973521</v>
      </c>
      <c r="D38" s="464" t="s">
        <v>2473</v>
      </c>
      <c r="E38" s="464"/>
      <c r="F38" s="26">
        <f>VLOOKUP(C38,'Общий прайс'!$A:C,3,0)</f>
        <v>44288</v>
      </c>
      <c r="G38" s="96">
        <f t="shared" si="4"/>
        <v>31001.599999999999</v>
      </c>
      <c r="H38" s="464" t="s">
        <v>60</v>
      </c>
      <c r="I38" s="464" t="s">
        <v>59</v>
      </c>
      <c r="J38" s="940"/>
      <c r="K38" s="851"/>
    </row>
    <row r="39" spans="1:11" ht="123.75" customHeight="1">
      <c r="A39" s="509"/>
      <c r="B39" s="510" t="s">
        <v>2680</v>
      </c>
      <c r="C39" s="511">
        <v>4997028</v>
      </c>
      <c r="D39" s="512" t="s">
        <v>2470</v>
      </c>
      <c r="E39" s="512"/>
      <c r="F39" s="26">
        <f>VLOOKUP(C39,'Общий прайс'!$A:C,3,0)</f>
        <v>19488</v>
      </c>
      <c r="G39" s="96">
        <f t="shared" ref="G39" si="5">F39*(1-$G$6)</f>
        <v>13641.599999999999</v>
      </c>
      <c r="H39" s="512" t="s">
        <v>2683</v>
      </c>
      <c r="I39" s="512" t="s">
        <v>2684</v>
      </c>
      <c r="J39" s="513" t="s">
        <v>2681</v>
      </c>
      <c r="K39" s="851"/>
    </row>
    <row r="40" spans="1:11" ht="99" customHeight="1">
      <c r="A40" s="465"/>
      <c r="B40" s="27" t="s">
        <v>491</v>
      </c>
      <c r="C40" s="27">
        <v>4993006</v>
      </c>
      <c r="D40" s="464" t="s">
        <v>2470</v>
      </c>
      <c r="E40" s="28"/>
      <c r="F40" s="26">
        <f>VLOOKUP(C40,'Общий прайс'!$A:C,3,0)</f>
        <v>9088</v>
      </c>
      <c r="G40" s="97">
        <f t="shared" ref="G40:G41" si="6">F40*(1-$G$6)</f>
        <v>6361.5999999999995</v>
      </c>
      <c r="H40" s="464" t="s">
        <v>32</v>
      </c>
      <c r="I40" s="464" t="s">
        <v>33</v>
      </c>
      <c r="J40" s="942" t="s">
        <v>1290</v>
      </c>
      <c r="K40" s="936"/>
    </row>
    <row r="41" spans="1:11" ht="99" customHeight="1">
      <c r="A41" s="465"/>
      <c r="B41" s="27" t="s">
        <v>490</v>
      </c>
      <c r="C41" s="27">
        <v>4993047</v>
      </c>
      <c r="D41" s="464" t="s">
        <v>2472</v>
      </c>
      <c r="E41" s="28"/>
      <c r="F41" s="26">
        <f>VLOOKUP(C41,'Общий прайс'!$A:C,3,0)</f>
        <v>25188</v>
      </c>
      <c r="G41" s="97">
        <f t="shared" si="6"/>
        <v>17631.599999999999</v>
      </c>
      <c r="H41" s="464" t="s">
        <v>32</v>
      </c>
      <c r="I41" s="464" t="s">
        <v>33</v>
      </c>
      <c r="J41" s="943"/>
      <c r="K41" s="936"/>
    </row>
    <row r="42" spans="1:11" s="100" customFormat="1" ht="99" customHeight="1">
      <c r="A42" s="46"/>
      <c r="B42" s="32" t="s">
        <v>834</v>
      </c>
      <c r="C42" s="32">
        <v>4993186</v>
      </c>
      <c r="D42" s="464" t="s">
        <v>2470</v>
      </c>
      <c r="E42" s="464"/>
      <c r="F42" s="26">
        <f>VLOOKUP(C42,'Общий прайс'!$A:C,3,0)</f>
        <v>11888</v>
      </c>
      <c r="G42" s="97">
        <f t="shared" ref="G42" si="7">F42*(1-$G$6)</f>
        <v>8321.6</v>
      </c>
      <c r="H42" s="43" t="s">
        <v>183</v>
      </c>
      <c r="I42" s="43" t="s">
        <v>184</v>
      </c>
      <c r="J42" s="463" t="s">
        <v>1290</v>
      </c>
      <c r="K42" s="937"/>
    </row>
  </sheetData>
  <mergeCells count="9">
    <mergeCell ref="A2:K2"/>
    <mergeCell ref="J18:J23"/>
    <mergeCell ref="K9:K42"/>
    <mergeCell ref="J32:J33"/>
    <mergeCell ref="J9:J11"/>
    <mergeCell ref="J12:J17"/>
    <mergeCell ref="J30:J31"/>
    <mergeCell ref="J36:J38"/>
    <mergeCell ref="J40:J41"/>
  </mergeCells>
  <phoneticPr fontId="14" type="noConversion"/>
  <conditionalFormatting sqref="C30">
    <cfRule type="duplicateValues" dxfId="12" priority="3"/>
  </conditionalFormatting>
  <conditionalFormatting sqref="C31">
    <cfRule type="duplicateValues" dxfId="11" priority="2"/>
  </conditionalFormatting>
  <conditionalFormatting sqref="C36:C39">
    <cfRule type="duplicateValues" dxfId="10"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K26"/>
  <sheetViews>
    <sheetView showGridLines="0" zoomScaleNormal="100" workbookViewId="0">
      <pane ySplit="7" topLeftCell="A8" activePane="bottomLeft" state="frozen"/>
      <selection pane="bottomLeft" activeCell="L13" sqref="L13"/>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1" s="16" customFormat="1" ht="11.25" customHeight="1">
      <c r="A1" s="8"/>
      <c r="B1" s="8"/>
      <c r="C1" s="8"/>
      <c r="D1" s="8"/>
      <c r="E1" s="8"/>
      <c r="F1" s="8"/>
      <c r="G1" s="8"/>
      <c r="H1" s="8"/>
      <c r="I1" s="8"/>
      <c r="J1" s="8"/>
      <c r="K1"/>
    </row>
    <row r="2" spans="1:11" s="16" customFormat="1" ht="11.25" customHeight="1">
      <c r="A2" s="925" t="s">
        <v>52</v>
      </c>
      <c r="B2" s="926"/>
      <c r="C2" s="926"/>
      <c r="D2" s="926"/>
      <c r="E2" s="926"/>
      <c r="F2" s="926"/>
      <c r="G2" s="926"/>
      <c r="H2" s="926"/>
      <c r="I2" s="926"/>
      <c r="J2" s="926"/>
      <c r="K2" s="926"/>
    </row>
    <row r="3" spans="1:11" s="16" customFormat="1" ht="1.5" customHeight="1">
      <c r="A3" s="10"/>
      <c r="B3" s="10"/>
      <c r="C3" s="10"/>
      <c r="D3" s="10"/>
      <c r="E3" s="10"/>
      <c r="F3" s="10"/>
      <c r="G3" s="10"/>
      <c r="H3" s="10"/>
      <c r="I3" s="10"/>
      <c r="J3" s="10"/>
      <c r="K3" s="8"/>
    </row>
    <row r="4" spans="1:11" s="16" customFormat="1" ht="11.25" customHeight="1">
      <c r="A4" s="19"/>
      <c r="B4" s="10"/>
      <c r="C4" s="10"/>
      <c r="D4" s="10"/>
      <c r="E4" s="10"/>
      <c r="F4" s="10"/>
      <c r="G4" s="10"/>
      <c r="H4" s="10"/>
      <c r="I4" s="10"/>
      <c r="J4" s="10"/>
      <c r="K4" s="8"/>
    </row>
    <row r="5" spans="1:11" s="16" customFormat="1" ht="18.75" customHeight="1">
      <c r="A5" s="49" t="s">
        <v>193</v>
      </c>
      <c r="B5" s="42"/>
      <c r="C5" s="42"/>
      <c r="D5" s="42"/>
      <c r="E5" s="42"/>
      <c r="F5" s="42"/>
      <c r="G5" s="140" t="s">
        <v>188</v>
      </c>
      <c r="H5" s="42"/>
      <c r="I5" s="42"/>
      <c r="J5" s="42"/>
      <c r="K5" s="42"/>
    </row>
    <row r="6" spans="1:11" ht="18.75" customHeight="1">
      <c r="A6" s="221" t="s">
        <v>3166</v>
      </c>
      <c r="B6" s="42"/>
      <c r="C6" s="42"/>
      <c r="D6" s="42"/>
      <c r="E6" s="42"/>
      <c r="F6" s="42"/>
      <c r="G6" s="230">
        <v>0.3</v>
      </c>
      <c r="H6" s="42"/>
      <c r="I6" s="42"/>
      <c r="J6" s="42"/>
      <c r="K6" s="42"/>
    </row>
    <row r="7" spans="1:11" s="17" customFormat="1" ht="52.5" customHeight="1">
      <c r="A7" s="116" t="s">
        <v>26</v>
      </c>
      <c r="B7" s="116" t="s">
        <v>27</v>
      </c>
      <c r="C7" s="117" t="s">
        <v>10</v>
      </c>
      <c r="D7" s="118" t="s">
        <v>2468</v>
      </c>
      <c r="E7" s="118" t="s">
        <v>231</v>
      </c>
      <c r="F7" s="232" t="s">
        <v>39</v>
      </c>
      <c r="G7" s="117" t="s">
        <v>190</v>
      </c>
      <c r="H7" s="233" t="s">
        <v>29</v>
      </c>
      <c r="I7" s="118" t="s">
        <v>30</v>
      </c>
      <c r="J7" s="119" t="s">
        <v>1281</v>
      </c>
      <c r="K7" s="119" t="s">
        <v>1284</v>
      </c>
    </row>
    <row r="8" spans="1:11" ht="15" customHeight="1">
      <c r="A8" s="113"/>
      <c r="B8" s="107"/>
      <c r="C8" s="107"/>
      <c r="D8" s="107"/>
      <c r="E8" s="107"/>
      <c r="F8" s="107"/>
      <c r="G8" s="107"/>
      <c r="H8" s="107"/>
      <c r="I8" s="107"/>
      <c r="J8" s="107"/>
      <c r="K8" s="108"/>
    </row>
    <row r="9" spans="1:11" s="25" customFormat="1" ht="99" customHeight="1">
      <c r="A9" s="304"/>
      <c r="B9" s="94" t="s">
        <v>2479</v>
      </c>
      <c r="C9" s="29">
        <v>4973057</v>
      </c>
      <c r="D9" s="305" t="s">
        <v>2470</v>
      </c>
      <c r="E9" s="28"/>
      <c r="F9" s="26">
        <f>VLOOKUP(C9,'Общий прайс'!$A:C,3,0)</f>
        <v>37788</v>
      </c>
      <c r="G9" s="97">
        <f>F9*(1-$G$6)</f>
        <v>26451.599999999999</v>
      </c>
      <c r="H9" s="28" t="s">
        <v>133</v>
      </c>
      <c r="I9" s="28" t="s">
        <v>134</v>
      </c>
      <c r="J9" s="933" t="s">
        <v>1285</v>
      </c>
      <c r="K9" s="935" t="s">
        <v>1294</v>
      </c>
    </row>
    <row r="10" spans="1:11" s="25" customFormat="1" ht="99" customHeight="1">
      <c r="A10" s="304"/>
      <c r="B10" s="94" t="s">
        <v>2478</v>
      </c>
      <c r="C10" s="29">
        <v>4973081</v>
      </c>
      <c r="D10" s="28" t="s">
        <v>2474</v>
      </c>
      <c r="E10" s="28"/>
      <c r="F10" s="26">
        <f>VLOOKUP(C10,'Общий прайс'!$A:C,3,0)</f>
        <v>42888</v>
      </c>
      <c r="G10" s="97">
        <f>F10*(1-$G$6)</f>
        <v>30021.599999999999</v>
      </c>
      <c r="H10" s="28" t="s">
        <v>133</v>
      </c>
      <c r="I10" s="28" t="s">
        <v>134</v>
      </c>
      <c r="J10" s="944"/>
      <c r="K10" s="851"/>
    </row>
    <row r="11" spans="1:11" s="25" customFormat="1" ht="99" customHeight="1">
      <c r="A11" s="27"/>
      <c r="B11" s="28" t="s">
        <v>2480</v>
      </c>
      <c r="C11" s="27">
        <v>4973095</v>
      </c>
      <c r="D11" s="28" t="s">
        <v>2473</v>
      </c>
      <c r="E11" s="28"/>
      <c r="F11" s="26">
        <f>VLOOKUP(C11,'Общий прайс'!$A:C,3,0)</f>
        <v>42888</v>
      </c>
      <c r="G11" s="97">
        <f>F11*(1-$G$6)</f>
        <v>30021.599999999999</v>
      </c>
      <c r="H11" s="28" t="s">
        <v>133</v>
      </c>
      <c r="I11" s="28" t="s">
        <v>134</v>
      </c>
      <c r="J11" s="944"/>
      <c r="K11" s="851"/>
    </row>
    <row r="12" spans="1:11" s="25" customFormat="1" ht="99" customHeight="1">
      <c r="A12" s="27"/>
      <c r="B12" s="94" t="s">
        <v>2475</v>
      </c>
      <c r="C12" s="27">
        <v>4993763</v>
      </c>
      <c r="D12" s="305" t="s">
        <v>2470</v>
      </c>
      <c r="E12" s="28"/>
      <c r="F12" s="26">
        <f>VLOOKUP(C12,'Общий прайс'!$A:C,3,0)</f>
        <v>44288</v>
      </c>
      <c r="G12" s="97">
        <f t="shared" ref="G12:G24" si="0">F12*(1-$G$6)</f>
        <v>31001.599999999999</v>
      </c>
      <c r="H12" s="28" t="s">
        <v>827</v>
      </c>
      <c r="I12" s="28" t="s">
        <v>1213</v>
      </c>
      <c r="J12" s="933" t="s">
        <v>1285</v>
      </c>
      <c r="K12" s="851"/>
    </row>
    <row r="13" spans="1:11" s="25" customFormat="1" ht="99" customHeight="1">
      <c r="A13" s="27"/>
      <c r="B13" s="94" t="s">
        <v>2476</v>
      </c>
      <c r="C13" s="27">
        <v>4993760</v>
      </c>
      <c r="D13" s="305" t="s">
        <v>2470</v>
      </c>
      <c r="E13" s="28"/>
      <c r="F13" s="26">
        <f>VLOOKUP(C13,'Общий прайс'!$A:C,3,0)</f>
        <v>44288</v>
      </c>
      <c r="G13" s="97">
        <f t="shared" si="0"/>
        <v>31001.599999999999</v>
      </c>
      <c r="H13" s="28" t="s">
        <v>827</v>
      </c>
      <c r="I13" s="28" t="s">
        <v>1213</v>
      </c>
      <c r="J13" s="934"/>
      <c r="K13" s="851"/>
    </row>
    <row r="14" spans="1:11" s="25" customFormat="1" ht="99" customHeight="1">
      <c r="A14" s="24"/>
      <c r="B14" s="28" t="s">
        <v>2477</v>
      </c>
      <c r="C14" s="27">
        <v>4993802</v>
      </c>
      <c r="D14" s="305" t="s">
        <v>2470</v>
      </c>
      <c r="E14" s="28"/>
      <c r="F14" s="26">
        <f>VLOOKUP(C14,'Общий прайс'!$A:C,3,0)</f>
        <v>20688</v>
      </c>
      <c r="G14" s="97">
        <f t="shared" si="0"/>
        <v>14481.599999999999</v>
      </c>
      <c r="H14" s="305" t="s">
        <v>1192</v>
      </c>
      <c r="I14" s="305" t="s">
        <v>55</v>
      </c>
      <c r="J14" s="112" t="s">
        <v>2570</v>
      </c>
      <c r="K14" s="851"/>
    </row>
    <row r="15" spans="1:11" s="25" customFormat="1" ht="99" customHeight="1">
      <c r="A15" s="47"/>
      <c r="B15" s="28" t="s">
        <v>2481</v>
      </c>
      <c r="C15" s="29">
        <v>4993728</v>
      </c>
      <c r="D15" s="305" t="s">
        <v>2470</v>
      </c>
      <c r="E15" s="28"/>
      <c r="F15" s="26">
        <f>VLOOKUP(C15,'Общий прайс'!$A:C,3,0)</f>
        <v>13288</v>
      </c>
      <c r="G15" s="97">
        <f t="shared" si="0"/>
        <v>9301.5999999999985</v>
      </c>
      <c r="H15" s="305" t="s">
        <v>53</v>
      </c>
      <c r="I15" s="305" t="s">
        <v>130</v>
      </c>
      <c r="J15" s="112" t="s">
        <v>1290</v>
      </c>
      <c r="K15" s="851"/>
    </row>
    <row r="16" spans="1:11" s="25" customFormat="1" ht="99" customHeight="1">
      <c r="A16" s="47"/>
      <c r="B16" s="32" t="s">
        <v>1714</v>
      </c>
      <c r="C16" s="29">
        <v>4993190</v>
      </c>
      <c r="D16" s="33" t="s">
        <v>2472</v>
      </c>
      <c r="E16" s="28"/>
      <c r="F16" s="26">
        <f>VLOOKUP(C16,'Общий прайс'!$A:C,3,0)</f>
        <v>26388</v>
      </c>
      <c r="G16" s="96">
        <f t="shared" si="0"/>
        <v>18471.599999999999</v>
      </c>
      <c r="H16" s="33" t="s">
        <v>185</v>
      </c>
      <c r="I16" s="33" t="s">
        <v>186</v>
      </c>
      <c r="J16" s="939" t="s">
        <v>1290</v>
      </c>
      <c r="K16" s="851"/>
    </row>
    <row r="17" spans="1:11" ht="99" customHeight="1">
      <c r="A17" s="47"/>
      <c r="B17" s="32" t="s">
        <v>1280</v>
      </c>
      <c r="C17" s="29">
        <v>4993191</v>
      </c>
      <c r="D17" s="33" t="s">
        <v>2473</v>
      </c>
      <c r="E17" s="28"/>
      <c r="F17" s="26">
        <f>VLOOKUP(C17,'Общий прайс'!$A:C,3,0)</f>
        <v>26388</v>
      </c>
      <c r="G17" s="96">
        <f t="shared" si="0"/>
        <v>18471.599999999999</v>
      </c>
      <c r="H17" s="33" t="s">
        <v>185</v>
      </c>
      <c r="I17" s="33" t="s">
        <v>186</v>
      </c>
      <c r="J17" s="940"/>
      <c r="K17" s="936"/>
    </row>
    <row r="18" spans="1:11" ht="99" customHeight="1">
      <c r="A18" s="24"/>
      <c r="B18" s="28" t="s">
        <v>2482</v>
      </c>
      <c r="C18" s="27">
        <v>4993494</v>
      </c>
      <c r="D18" s="464" t="s">
        <v>2470</v>
      </c>
      <c r="E18" s="28"/>
      <c r="F18" s="26">
        <f>VLOOKUP(C18,'Общий прайс'!$A:C,3,0)</f>
        <v>8788</v>
      </c>
      <c r="G18" s="96">
        <f t="shared" ref="G18" si="1">F18*(1-$G$6)</f>
        <v>6151.5999999999995</v>
      </c>
      <c r="H18" s="464" t="s">
        <v>485</v>
      </c>
      <c r="I18" s="332" t="s">
        <v>1796</v>
      </c>
      <c r="J18" s="112" t="s">
        <v>1290</v>
      </c>
      <c r="K18" s="936"/>
    </row>
    <row r="19" spans="1:11" ht="99" customHeight="1">
      <c r="A19" s="47"/>
      <c r="B19" s="53" t="s">
        <v>489</v>
      </c>
      <c r="C19" s="48">
        <v>4993007</v>
      </c>
      <c r="D19" s="464" t="s">
        <v>2470</v>
      </c>
      <c r="E19" s="464"/>
      <c r="F19" s="26">
        <f>VLOOKUP(C19,'Общий прайс'!$A:C,3,0)</f>
        <v>11088</v>
      </c>
      <c r="G19" s="96">
        <f>F19*(1-$G$6)</f>
        <v>7761.5999999999995</v>
      </c>
      <c r="H19" s="464" t="s">
        <v>139</v>
      </c>
      <c r="I19" s="464" t="s">
        <v>34</v>
      </c>
      <c r="J19" s="112" t="s">
        <v>1290</v>
      </c>
      <c r="K19" s="936"/>
    </row>
    <row r="20" spans="1:11" ht="99" customHeight="1">
      <c r="A20" s="304"/>
      <c r="B20" s="92" t="s">
        <v>1028</v>
      </c>
      <c r="C20" s="27">
        <v>4973045</v>
      </c>
      <c r="D20" s="396" t="s">
        <v>2470</v>
      </c>
      <c r="E20" s="305"/>
      <c r="F20" s="26">
        <f>VLOOKUP(C20,'Общий прайс'!$A:C,3,0)</f>
        <v>37788</v>
      </c>
      <c r="G20" s="96">
        <f t="shared" si="0"/>
        <v>26451.599999999999</v>
      </c>
      <c r="H20" s="305" t="s">
        <v>61</v>
      </c>
      <c r="I20" s="305" t="s">
        <v>62</v>
      </c>
      <c r="J20" s="939" t="s">
        <v>1285</v>
      </c>
      <c r="K20" s="936"/>
    </row>
    <row r="21" spans="1:11" ht="99" customHeight="1">
      <c r="A21" s="304"/>
      <c r="B21" s="92" t="s">
        <v>1029</v>
      </c>
      <c r="C21" s="27">
        <v>4973523</v>
      </c>
      <c r="D21" s="305" t="s">
        <v>2474</v>
      </c>
      <c r="E21" s="305"/>
      <c r="F21" s="26">
        <f>VLOOKUP(C21,'Общий прайс'!$A:C,3,0)</f>
        <v>45888</v>
      </c>
      <c r="G21" s="96">
        <f t="shared" si="0"/>
        <v>32121.599999999999</v>
      </c>
      <c r="H21" s="305" t="s">
        <v>61</v>
      </c>
      <c r="I21" s="305" t="s">
        <v>62</v>
      </c>
      <c r="J21" s="941"/>
      <c r="K21" s="936"/>
    </row>
    <row r="22" spans="1:11" ht="99" customHeight="1">
      <c r="A22" s="304"/>
      <c r="B22" s="92" t="s">
        <v>1030</v>
      </c>
      <c r="C22" s="27">
        <v>4973524</v>
      </c>
      <c r="D22" s="305" t="s">
        <v>2473</v>
      </c>
      <c r="E22" s="305"/>
      <c r="F22" s="26">
        <f>VLOOKUP(C22,'Общий прайс'!$A:C,3,0)</f>
        <v>45888</v>
      </c>
      <c r="G22" s="96">
        <f t="shared" si="0"/>
        <v>32121.599999999999</v>
      </c>
      <c r="H22" s="305" t="s">
        <v>61</v>
      </c>
      <c r="I22" s="305" t="s">
        <v>62</v>
      </c>
      <c r="J22" s="940"/>
      <c r="K22" s="936"/>
    </row>
    <row r="23" spans="1:11" ht="99" customHeight="1">
      <c r="A23" s="47"/>
      <c r="B23" s="54" t="s">
        <v>2791</v>
      </c>
      <c r="C23" s="29">
        <v>4993064</v>
      </c>
      <c r="D23" s="33" t="s">
        <v>2470</v>
      </c>
      <c r="E23" s="460"/>
      <c r="F23" s="26">
        <f>VLOOKUP(C23,'Общий прайс'!$A:C,3,0)</f>
        <v>12488</v>
      </c>
      <c r="G23" s="96">
        <f t="shared" si="0"/>
        <v>8741.5999999999985</v>
      </c>
      <c r="H23" s="33" t="s">
        <v>34</v>
      </c>
      <c r="I23" s="33" t="s">
        <v>124</v>
      </c>
      <c r="J23" s="939" t="s">
        <v>1290</v>
      </c>
      <c r="K23" s="936"/>
    </row>
    <row r="24" spans="1:11" ht="99" customHeight="1">
      <c r="A24" s="47"/>
      <c r="B24" s="54" t="s">
        <v>2792</v>
      </c>
      <c r="C24" s="29">
        <v>4993065</v>
      </c>
      <c r="D24" s="33" t="s">
        <v>2472</v>
      </c>
      <c r="E24" s="460"/>
      <c r="F24" s="26">
        <f>VLOOKUP(C24,'Общий прайс'!$A:C,3,0)</f>
        <v>26388</v>
      </c>
      <c r="G24" s="96">
        <f t="shared" si="0"/>
        <v>18471.599999999999</v>
      </c>
      <c r="H24" s="33" t="s">
        <v>34</v>
      </c>
      <c r="I24" s="33" t="s">
        <v>124</v>
      </c>
      <c r="J24" s="941"/>
      <c r="K24" s="936"/>
    </row>
    <row r="25" spans="1:11" ht="99" customHeight="1">
      <c r="A25" s="47"/>
      <c r="B25" s="32" t="s">
        <v>2793</v>
      </c>
      <c r="C25" s="29">
        <v>4993072</v>
      </c>
      <c r="D25" s="33" t="s">
        <v>2473</v>
      </c>
      <c r="E25" s="460"/>
      <c r="F25" s="26">
        <f>VLOOKUP(C25,'Общий прайс'!$A:C,3,0)</f>
        <v>26388</v>
      </c>
      <c r="G25" s="96">
        <f>F25*(1-$G$6)</f>
        <v>18471.599999999999</v>
      </c>
      <c r="H25" s="33" t="s">
        <v>34</v>
      </c>
      <c r="I25" s="33" t="s">
        <v>124</v>
      </c>
      <c r="J25" s="940"/>
      <c r="K25" s="937"/>
    </row>
    <row r="26" spans="1:11" ht="99" customHeight="1"/>
  </sheetData>
  <mergeCells count="7">
    <mergeCell ref="A2:K2"/>
    <mergeCell ref="J16:J17"/>
    <mergeCell ref="J23:J25"/>
    <mergeCell ref="J12:J13"/>
    <mergeCell ref="J9:J11"/>
    <mergeCell ref="J20:J22"/>
    <mergeCell ref="K9:K25"/>
  </mergeCells>
  <conditionalFormatting sqref="C18">
    <cfRule type="duplicateValues" dxfId="9" priority="2"/>
  </conditionalFormatting>
  <conditionalFormatting sqref="C19">
    <cfRule type="duplicateValues" dxfId="8" priority="1"/>
  </conditionalFormatting>
  <conditionalFormatting sqref="C23:C25 C16:C17">
    <cfRule type="duplicateValues" dxfId="7" priority="184"/>
  </conditionalFormatting>
  <pageMargins left="0.23622047244094491" right="0.23622047244094491"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L51"/>
  <sheetViews>
    <sheetView showGridLines="0" zoomScaleNormal="100" workbookViewId="0">
      <pane ySplit="7" topLeftCell="A29" activePane="bottomLeft" state="frozen"/>
      <selection pane="bottomLeft" activeCell="G7" sqref="G7"/>
    </sheetView>
  </sheetViews>
  <sheetFormatPr defaultRowHeight="12.75"/>
  <cols>
    <col min="1" max="1" width="18.140625" customWidth="1"/>
    <col min="2" max="2" width="18.140625" style="71"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2" width="25.5703125" customWidth="1"/>
    <col min="13" max="13" width="28.5703125" customWidth="1"/>
  </cols>
  <sheetData>
    <row r="1" spans="1:12" s="16" customFormat="1" ht="11.25" customHeight="1">
      <c r="A1" s="8"/>
      <c r="B1" s="8"/>
      <c r="C1" s="8"/>
      <c r="D1" s="8"/>
      <c r="E1" s="8"/>
      <c r="F1" s="8"/>
      <c r="G1" s="8"/>
      <c r="H1" s="8"/>
      <c r="I1" s="8"/>
      <c r="J1" s="8"/>
      <c r="K1"/>
      <c r="L1" s="20"/>
    </row>
    <row r="2" spans="1:12" s="16" customFormat="1" ht="11.25" customHeight="1">
      <c r="A2" s="925" t="s">
        <v>52</v>
      </c>
      <c r="B2" s="926"/>
      <c r="C2" s="926"/>
      <c r="D2" s="926"/>
      <c r="E2" s="926"/>
      <c r="F2" s="926"/>
      <c r="G2" s="926"/>
      <c r="H2" s="926"/>
      <c r="I2" s="926"/>
      <c r="J2" s="926"/>
      <c r="K2" s="926"/>
      <c r="L2" s="20"/>
    </row>
    <row r="3" spans="1:12" s="16" customFormat="1" ht="1.5" customHeight="1">
      <c r="A3" s="10"/>
      <c r="B3" s="10"/>
      <c r="C3" s="10"/>
      <c r="D3" s="10"/>
      <c r="E3" s="10"/>
      <c r="F3" s="10"/>
      <c r="G3" s="10"/>
      <c r="H3" s="10"/>
      <c r="I3" s="10"/>
      <c r="J3" s="10"/>
      <c r="K3" s="8"/>
      <c r="L3" s="20"/>
    </row>
    <row r="4" spans="1:12" s="16" customFormat="1" ht="11.25" customHeight="1">
      <c r="A4" s="19"/>
      <c r="B4" s="10"/>
      <c r="C4" s="10"/>
      <c r="D4" s="10"/>
      <c r="E4" s="10"/>
      <c r="F4" s="10"/>
      <c r="G4" s="10"/>
      <c r="H4" s="10"/>
      <c r="I4" s="10"/>
      <c r="J4" s="10"/>
      <c r="K4" s="8"/>
      <c r="L4" s="20"/>
    </row>
    <row r="5" spans="1:12" s="16" customFormat="1" ht="18.75" customHeight="1">
      <c r="A5" s="49" t="s">
        <v>193</v>
      </c>
      <c r="B5" s="42"/>
      <c r="C5" s="42"/>
      <c r="D5" s="42"/>
      <c r="E5" s="42"/>
      <c r="F5" s="42"/>
      <c r="G5" s="140" t="s">
        <v>188</v>
      </c>
      <c r="H5" s="42"/>
      <c r="I5" s="42"/>
      <c r="J5" s="42"/>
      <c r="K5" s="42"/>
    </row>
    <row r="6" spans="1:12" ht="18.75" customHeight="1">
      <c r="A6" s="221" t="s">
        <v>3166</v>
      </c>
      <c r="B6" s="42"/>
      <c r="C6" s="42"/>
      <c r="D6" s="42"/>
      <c r="E6" s="42"/>
      <c r="F6" s="42"/>
      <c r="G6" s="230">
        <v>0.3</v>
      </c>
      <c r="H6" s="42"/>
      <c r="I6" s="42"/>
      <c r="J6" s="42"/>
      <c r="K6" s="42"/>
    </row>
    <row r="7" spans="1:12" ht="52.5" customHeight="1">
      <c r="A7" s="116" t="s">
        <v>26</v>
      </c>
      <c r="B7" s="116" t="s">
        <v>27</v>
      </c>
      <c r="C7" s="117" t="s">
        <v>10</v>
      </c>
      <c r="D7" s="118" t="s">
        <v>2468</v>
      </c>
      <c r="E7" s="118" t="s">
        <v>231</v>
      </c>
      <c r="F7" s="117" t="s">
        <v>39</v>
      </c>
      <c r="G7" s="117" t="s">
        <v>190</v>
      </c>
      <c r="H7" s="118" t="s">
        <v>29</v>
      </c>
      <c r="I7" s="118" t="s">
        <v>30</v>
      </c>
      <c r="J7" s="119" t="s">
        <v>1281</v>
      </c>
      <c r="K7" s="119" t="s">
        <v>1284</v>
      </c>
    </row>
    <row r="8" spans="1:12" ht="15" customHeight="1">
      <c r="A8" s="113"/>
      <c r="B8" s="236"/>
      <c r="C8" s="107"/>
      <c r="D8" s="107"/>
      <c r="E8" s="107"/>
      <c r="F8" s="107"/>
      <c r="G8" s="107"/>
      <c r="H8" s="107"/>
      <c r="I8" s="107"/>
      <c r="J8" s="107"/>
      <c r="K8" s="108"/>
    </row>
    <row r="9" spans="1:12" ht="99" customHeight="1">
      <c r="A9" s="304"/>
      <c r="B9" s="305" t="s">
        <v>1013</v>
      </c>
      <c r="C9" s="27">
        <v>4973438</v>
      </c>
      <c r="D9" s="305" t="s">
        <v>2470</v>
      </c>
      <c r="E9" s="305"/>
      <c r="F9" s="114">
        <f>VLOOKUP(C9,'Общий прайс'!$A:C,3,0)</f>
        <v>40388</v>
      </c>
      <c r="G9" s="96">
        <f>F9*(1-$G$6)</f>
        <v>28271.599999999999</v>
      </c>
      <c r="H9" s="115" t="s">
        <v>449</v>
      </c>
      <c r="I9" s="43" t="s">
        <v>450</v>
      </c>
      <c r="J9" s="939" t="s">
        <v>1285</v>
      </c>
      <c r="K9" s="935" t="s">
        <v>1294</v>
      </c>
    </row>
    <row r="10" spans="1:12" s="25" customFormat="1" ht="99" customHeight="1">
      <c r="A10" s="304"/>
      <c r="B10" s="305" t="s">
        <v>1014</v>
      </c>
      <c r="C10" s="27">
        <v>4973439</v>
      </c>
      <c r="D10" s="305" t="s">
        <v>2474</v>
      </c>
      <c r="E10" s="305"/>
      <c r="F10" s="114">
        <f>VLOOKUP(C10,'Общий прайс'!$A:C,3,0)</f>
        <v>45888</v>
      </c>
      <c r="G10" s="96">
        <f>F10*(1-$G$6)</f>
        <v>32121.599999999999</v>
      </c>
      <c r="H10" s="43" t="s">
        <v>449</v>
      </c>
      <c r="I10" s="43" t="s">
        <v>450</v>
      </c>
      <c r="J10" s="941"/>
      <c r="K10" s="851"/>
    </row>
    <row r="11" spans="1:12" s="25" customFormat="1" ht="99" customHeight="1">
      <c r="A11" s="304"/>
      <c r="B11" s="305" t="s">
        <v>1015</v>
      </c>
      <c r="C11" s="27">
        <v>4973440</v>
      </c>
      <c r="D11" s="305" t="s">
        <v>2473</v>
      </c>
      <c r="E11" s="305"/>
      <c r="F11" s="114">
        <f>VLOOKUP(C11,'Общий прайс'!$A:C,3,0)</f>
        <v>45888</v>
      </c>
      <c r="G11" s="96">
        <f>F11*(1-$G$6)</f>
        <v>32121.599999999999</v>
      </c>
      <c r="H11" s="43" t="s">
        <v>449</v>
      </c>
      <c r="I11" s="43" t="s">
        <v>450</v>
      </c>
      <c r="J11" s="940"/>
      <c r="K11" s="851"/>
    </row>
    <row r="12" spans="1:12" s="25" customFormat="1" ht="99" customHeight="1">
      <c r="A12" s="31"/>
      <c r="B12" s="94" t="s">
        <v>1025</v>
      </c>
      <c r="C12" s="27">
        <v>4973055</v>
      </c>
      <c r="D12" s="33" t="s">
        <v>2470</v>
      </c>
      <c r="E12" s="45"/>
      <c r="F12" s="114">
        <f>VLOOKUP(C12,'Общий прайс'!$A:C,3,0)</f>
        <v>40388</v>
      </c>
      <c r="G12" s="96">
        <f t="shared" ref="G12:G49" si="0">F12*(1-$G$6)</f>
        <v>28271.599999999999</v>
      </c>
      <c r="H12" s="33" t="s">
        <v>135</v>
      </c>
      <c r="I12" s="33" t="s">
        <v>136</v>
      </c>
      <c r="J12" s="939" t="s">
        <v>1295</v>
      </c>
      <c r="K12" s="851"/>
    </row>
    <row r="13" spans="1:12" s="25" customFormat="1" ht="99" customHeight="1">
      <c r="A13" s="31"/>
      <c r="B13" s="94" t="s">
        <v>1026</v>
      </c>
      <c r="C13" s="27">
        <v>4973082</v>
      </c>
      <c r="D13" s="28" t="s">
        <v>2474</v>
      </c>
      <c r="E13" s="45"/>
      <c r="F13" s="114">
        <f>VLOOKUP(C13,'Общий прайс'!$A:C,3,0)</f>
        <v>54288</v>
      </c>
      <c r="G13" s="96">
        <f t="shared" si="0"/>
        <v>38001.599999999999</v>
      </c>
      <c r="H13" s="33" t="s">
        <v>135</v>
      </c>
      <c r="I13" s="33" t="s">
        <v>136</v>
      </c>
      <c r="J13" s="941"/>
      <c r="K13" s="851"/>
    </row>
    <row r="14" spans="1:12" s="25" customFormat="1" ht="99" customHeight="1">
      <c r="A14" s="31"/>
      <c r="B14" s="94" t="s">
        <v>1027</v>
      </c>
      <c r="C14" s="27">
        <v>4973096</v>
      </c>
      <c r="D14" s="33" t="s">
        <v>2473</v>
      </c>
      <c r="E14" s="45"/>
      <c r="F14" s="114">
        <f>VLOOKUP(C14,'Общий прайс'!$A:C,3,0)</f>
        <v>54288</v>
      </c>
      <c r="G14" s="96">
        <f t="shared" si="0"/>
        <v>38001.599999999999</v>
      </c>
      <c r="H14" s="33" t="s">
        <v>135</v>
      </c>
      <c r="I14" s="33" t="s">
        <v>136</v>
      </c>
      <c r="J14" s="940"/>
      <c r="K14" s="851"/>
    </row>
    <row r="15" spans="1:12" s="25" customFormat="1" ht="99" customHeight="1">
      <c r="A15" s="465"/>
      <c r="B15" s="464" t="s">
        <v>1221</v>
      </c>
      <c r="C15" s="27">
        <v>4993775</v>
      </c>
      <c r="D15" s="464" t="s">
        <v>2470</v>
      </c>
      <c r="E15" s="45"/>
      <c r="F15" s="114">
        <f>VLOOKUP(C15,'Общий прайс'!$A:C,3,0)</f>
        <v>49888</v>
      </c>
      <c r="G15" s="96">
        <f>F15*(1-$G$6)</f>
        <v>34921.599999999999</v>
      </c>
      <c r="H15" s="28" t="s">
        <v>1222</v>
      </c>
      <c r="I15" s="28" t="s">
        <v>1223</v>
      </c>
      <c r="J15" s="463" t="s">
        <v>1297</v>
      </c>
      <c r="K15" s="851"/>
    </row>
    <row r="16" spans="1:12" s="25" customFormat="1" ht="99" customHeight="1">
      <c r="A16" s="24"/>
      <c r="B16" s="28" t="s">
        <v>2489</v>
      </c>
      <c r="C16" s="27">
        <v>4993766</v>
      </c>
      <c r="D16" s="464" t="s">
        <v>2470</v>
      </c>
      <c r="E16" s="464"/>
      <c r="F16" s="114">
        <f>VLOOKUP(C16,'Общий прайс'!$A:C,3,0)</f>
        <v>22088</v>
      </c>
      <c r="G16" s="96">
        <f t="shared" ref="G16" si="1">F16*(1-$G$6)</f>
        <v>15461.599999999999</v>
      </c>
      <c r="H16" s="464" t="s">
        <v>851</v>
      </c>
      <c r="I16" s="464" t="s">
        <v>126</v>
      </c>
      <c r="J16" s="112" t="s">
        <v>2573</v>
      </c>
      <c r="K16" s="851"/>
    </row>
    <row r="17" spans="1:11" s="25" customFormat="1" ht="99" customHeight="1">
      <c r="A17" s="24"/>
      <c r="B17" s="28" t="s">
        <v>1034</v>
      </c>
      <c r="C17" s="27">
        <v>4993718</v>
      </c>
      <c r="D17" s="464" t="s">
        <v>2470</v>
      </c>
      <c r="E17" s="464"/>
      <c r="F17" s="114">
        <f>VLOOKUP(C17,'Общий прайс'!$A:C,3,0)</f>
        <v>23388</v>
      </c>
      <c r="G17" s="96">
        <f t="shared" ref="G17:G31" si="2">F17*(1-$G$6)</f>
        <v>16371.599999999999</v>
      </c>
      <c r="H17" s="464" t="s">
        <v>832</v>
      </c>
      <c r="I17" s="464" t="s">
        <v>111</v>
      </c>
      <c r="J17" s="112" t="s">
        <v>2570</v>
      </c>
      <c r="K17" s="851"/>
    </row>
    <row r="18" spans="1:11" s="25" customFormat="1" ht="99" customHeight="1">
      <c r="A18" s="24"/>
      <c r="B18" s="28" t="s">
        <v>2486</v>
      </c>
      <c r="C18" s="27">
        <v>4993449</v>
      </c>
      <c r="D18" s="464" t="s">
        <v>2470</v>
      </c>
      <c r="E18" s="464"/>
      <c r="F18" s="114">
        <f>VLOOKUP(C18,'Общий прайс'!$A:C,3,0)</f>
        <v>15188</v>
      </c>
      <c r="G18" s="96">
        <f t="shared" si="2"/>
        <v>10631.599999999999</v>
      </c>
      <c r="H18" s="464" t="s">
        <v>841</v>
      </c>
      <c r="I18" s="464" t="s">
        <v>842</v>
      </c>
      <c r="J18" s="112" t="s">
        <v>2572</v>
      </c>
      <c r="K18" s="851"/>
    </row>
    <row r="19" spans="1:11" s="25" customFormat="1" ht="99" customHeight="1">
      <c r="A19" s="24"/>
      <c r="B19" s="28" t="s">
        <v>2487</v>
      </c>
      <c r="C19" s="27">
        <v>4993451</v>
      </c>
      <c r="D19" s="783" t="s">
        <v>2470</v>
      </c>
      <c r="E19" s="783"/>
      <c r="F19" s="114">
        <f>VLOOKUP(C19,'Общий прайс'!$A:C,3,0)</f>
        <v>17888</v>
      </c>
      <c r="G19" s="96">
        <f t="shared" si="2"/>
        <v>12521.599999999999</v>
      </c>
      <c r="H19" s="783" t="s">
        <v>103</v>
      </c>
      <c r="I19" s="783" t="s">
        <v>126</v>
      </c>
      <c r="J19" s="112" t="s">
        <v>2581</v>
      </c>
      <c r="K19" s="851"/>
    </row>
    <row r="20" spans="1:11" s="25" customFormat="1" ht="99" customHeight="1">
      <c r="A20" s="784"/>
      <c r="B20" s="28" t="s">
        <v>3067</v>
      </c>
      <c r="C20" s="27">
        <v>4997058</v>
      </c>
      <c r="D20" s="783" t="s">
        <v>2473</v>
      </c>
      <c r="E20" s="783"/>
      <c r="F20" s="114">
        <f>VLOOKUP(C20,'Общий прайс'!$A:C,3,0)</f>
        <v>32088</v>
      </c>
      <c r="G20" s="96">
        <f t="shared" si="2"/>
        <v>22461.599999999999</v>
      </c>
      <c r="H20" s="783" t="s">
        <v>3069</v>
      </c>
      <c r="I20" s="783" t="s">
        <v>3068</v>
      </c>
      <c r="J20" s="948" t="s">
        <v>3071</v>
      </c>
      <c r="K20" s="851"/>
    </row>
    <row r="21" spans="1:11" s="25" customFormat="1" ht="99" customHeight="1">
      <c r="A21" s="784"/>
      <c r="B21" s="28" t="s">
        <v>3090</v>
      </c>
      <c r="C21" s="27">
        <v>4997056</v>
      </c>
      <c r="D21" s="783" t="s">
        <v>2470</v>
      </c>
      <c r="E21" s="783"/>
      <c r="F21" s="114">
        <f>VLOOKUP(C21,'Общий прайс'!$A:C,3,0)</f>
        <v>29788</v>
      </c>
      <c r="G21" s="96">
        <f t="shared" si="2"/>
        <v>20851.599999999999</v>
      </c>
      <c r="H21" s="783" t="s">
        <v>3069</v>
      </c>
      <c r="I21" s="783" t="s">
        <v>3068</v>
      </c>
      <c r="J21" s="949"/>
      <c r="K21" s="851"/>
    </row>
    <row r="22" spans="1:11" s="25" customFormat="1" ht="99" customHeight="1">
      <c r="A22" s="784"/>
      <c r="B22" s="28" t="s">
        <v>3091</v>
      </c>
      <c r="C22" s="27">
        <v>4997057</v>
      </c>
      <c r="D22" s="783" t="s">
        <v>2474</v>
      </c>
      <c r="E22" s="783"/>
      <c r="F22" s="114">
        <f>VLOOKUP(C22,'Общий прайс'!$A:C,3,0)</f>
        <v>32088</v>
      </c>
      <c r="G22" s="96">
        <f t="shared" si="2"/>
        <v>22461.599999999999</v>
      </c>
      <c r="H22" s="783" t="s">
        <v>3069</v>
      </c>
      <c r="I22" s="783" t="s">
        <v>3068</v>
      </c>
      <c r="J22" s="950"/>
      <c r="K22" s="851"/>
    </row>
    <row r="23" spans="1:11" s="25" customFormat="1" ht="99" customHeight="1">
      <c r="A23" s="784"/>
      <c r="B23" s="28" t="s">
        <v>3092</v>
      </c>
      <c r="C23" s="27">
        <v>4997055</v>
      </c>
      <c r="D23" s="783" t="s">
        <v>2473</v>
      </c>
      <c r="E23" s="783"/>
      <c r="F23" s="114">
        <f>VLOOKUP(C23,'Общий прайс'!$A:C,3,0)</f>
        <v>32088</v>
      </c>
      <c r="G23" s="96">
        <f t="shared" si="2"/>
        <v>22461.599999999999</v>
      </c>
      <c r="H23" s="783" t="s">
        <v>125</v>
      </c>
      <c r="I23" s="783" t="s">
        <v>126</v>
      </c>
      <c r="J23" s="948" t="s">
        <v>3072</v>
      </c>
      <c r="K23" s="851"/>
    </row>
    <row r="24" spans="1:11" s="25" customFormat="1" ht="99" customHeight="1">
      <c r="A24" s="784"/>
      <c r="B24" s="28" t="s">
        <v>3093</v>
      </c>
      <c r="C24" s="27">
        <v>4997053</v>
      </c>
      <c r="D24" s="783" t="s">
        <v>2470</v>
      </c>
      <c r="E24" s="783"/>
      <c r="F24" s="114">
        <f>VLOOKUP(C24,'Общий прайс'!$A:C,3,0)</f>
        <v>29788</v>
      </c>
      <c r="G24" s="96">
        <f t="shared" si="2"/>
        <v>20851.599999999999</v>
      </c>
      <c r="H24" s="783" t="s">
        <v>125</v>
      </c>
      <c r="I24" s="783" t="s">
        <v>126</v>
      </c>
      <c r="J24" s="949"/>
      <c r="K24" s="851"/>
    </row>
    <row r="25" spans="1:11" s="25" customFormat="1" ht="99" customHeight="1">
      <c r="A25" s="784"/>
      <c r="B25" s="28" t="s">
        <v>3094</v>
      </c>
      <c r="C25" s="27">
        <v>4997054</v>
      </c>
      <c r="D25" s="783" t="s">
        <v>2474</v>
      </c>
      <c r="E25" s="783"/>
      <c r="F25" s="114">
        <f>VLOOKUP(C25,'Общий прайс'!$A:C,3,0)</f>
        <v>32088</v>
      </c>
      <c r="G25" s="96">
        <f t="shared" si="2"/>
        <v>22461.599999999999</v>
      </c>
      <c r="H25" s="783" t="s">
        <v>125</v>
      </c>
      <c r="I25" s="783" t="s">
        <v>126</v>
      </c>
      <c r="J25" s="950"/>
      <c r="K25" s="851"/>
    </row>
    <row r="26" spans="1:11" s="25" customFormat="1" ht="99" customHeight="1">
      <c r="A26" s="784"/>
      <c r="B26" s="28" t="s">
        <v>3095</v>
      </c>
      <c r="C26" s="27">
        <v>4997061</v>
      </c>
      <c r="D26" s="783" t="s">
        <v>2473</v>
      </c>
      <c r="E26" s="783"/>
      <c r="F26" s="114">
        <f>VLOOKUP(C26,'Общий прайс'!$A:C,3,0)</f>
        <v>32088</v>
      </c>
      <c r="G26" s="96">
        <f t="shared" si="2"/>
        <v>22461.599999999999</v>
      </c>
      <c r="H26" s="783" t="s">
        <v>123</v>
      </c>
      <c r="I26" s="783" t="s">
        <v>111</v>
      </c>
      <c r="J26" s="948" t="s">
        <v>3073</v>
      </c>
      <c r="K26" s="851"/>
    </row>
    <row r="27" spans="1:11" s="25" customFormat="1" ht="99" customHeight="1">
      <c r="A27" s="784"/>
      <c r="B27" s="28" t="s">
        <v>3096</v>
      </c>
      <c r="C27" s="27">
        <v>4997059</v>
      </c>
      <c r="D27" s="783" t="s">
        <v>2470</v>
      </c>
      <c r="E27" s="783"/>
      <c r="F27" s="114">
        <f>VLOOKUP(C27,'Общий прайс'!$A:C,3,0)</f>
        <v>29788</v>
      </c>
      <c r="G27" s="96">
        <f t="shared" si="2"/>
        <v>20851.599999999999</v>
      </c>
      <c r="H27" s="783" t="s">
        <v>123</v>
      </c>
      <c r="I27" s="783" t="s">
        <v>111</v>
      </c>
      <c r="J27" s="949"/>
      <c r="K27" s="851"/>
    </row>
    <row r="28" spans="1:11" s="25" customFormat="1" ht="99" customHeight="1">
      <c r="A28" s="784"/>
      <c r="B28" s="28" t="s">
        <v>3097</v>
      </c>
      <c r="C28" s="27">
        <v>4997060</v>
      </c>
      <c r="D28" s="783" t="s">
        <v>2474</v>
      </c>
      <c r="E28" s="783"/>
      <c r="F28" s="114">
        <f>VLOOKUP(C28,'Общий прайс'!$A:C,3,0)</f>
        <v>32088</v>
      </c>
      <c r="G28" s="96">
        <f t="shared" si="2"/>
        <v>22461.599999999999</v>
      </c>
      <c r="H28" s="783" t="s">
        <v>123</v>
      </c>
      <c r="I28" s="783" t="s">
        <v>111</v>
      </c>
      <c r="J28" s="950"/>
      <c r="K28" s="851"/>
    </row>
    <row r="29" spans="1:11" s="25" customFormat="1" ht="99" customHeight="1">
      <c r="A29" s="47"/>
      <c r="B29" s="32" t="s">
        <v>3098</v>
      </c>
      <c r="C29" s="29">
        <v>4993304</v>
      </c>
      <c r="D29" s="464" t="s">
        <v>2470</v>
      </c>
      <c r="E29" s="464"/>
      <c r="F29" s="114">
        <f>VLOOKUP(C29,'Общий прайс'!$A:C,3,0)</f>
        <v>29788</v>
      </c>
      <c r="G29" s="96">
        <f t="shared" si="2"/>
        <v>20851.599999999999</v>
      </c>
      <c r="H29" s="464" t="s">
        <v>1829</v>
      </c>
      <c r="I29" s="464" t="s">
        <v>1830</v>
      </c>
      <c r="J29" s="939" t="s">
        <v>1831</v>
      </c>
      <c r="K29" s="851"/>
    </row>
    <row r="30" spans="1:11" s="25" customFormat="1" ht="99" customHeight="1">
      <c r="A30" s="47"/>
      <c r="B30" s="32" t="s">
        <v>3099</v>
      </c>
      <c r="C30" s="29">
        <v>4993790</v>
      </c>
      <c r="D30" s="464" t="s">
        <v>2474</v>
      </c>
      <c r="E30" s="464"/>
      <c r="F30" s="114">
        <f>VLOOKUP(C30,'Общий прайс'!$A:C,3,0)</f>
        <v>32088</v>
      </c>
      <c r="G30" s="96">
        <f t="shared" si="2"/>
        <v>22461.599999999999</v>
      </c>
      <c r="H30" s="464" t="s">
        <v>1829</v>
      </c>
      <c r="I30" s="464" t="s">
        <v>1830</v>
      </c>
      <c r="J30" s="941"/>
      <c r="K30" s="851"/>
    </row>
    <row r="31" spans="1:11" s="25" customFormat="1" ht="99" customHeight="1">
      <c r="A31" s="47"/>
      <c r="B31" s="32" t="s">
        <v>3100</v>
      </c>
      <c r="C31" s="29">
        <v>4993496</v>
      </c>
      <c r="D31" s="464" t="s">
        <v>2473</v>
      </c>
      <c r="E31" s="464"/>
      <c r="F31" s="114">
        <f>VLOOKUP(C31,'Общий прайс'!$A:C,3,0)</f>
        <v>32088</v>
      </c>
      <c r="G31" s="96">
        <f t="shared" si="2"/>
        <v>22461.599999999999</v>
      </c>
      <c r="H31" s="464" t="s">
        <v>1829</v>
      </c>
      <c r="I31" s="464" t="s">
        <v>1830</v>
      </c>
      <c r="J31" s="940"/>
      <c r="K31" s="851"/>
    </row>
    <row r="32" spans="1:11" s="25" customFormat="1" ht="99" customHeight="1">
      <c r="A32" s="24"/>
      <c r="B32" s="28" t="s">
        <v>1566</v>
      </c>
      <c r="C32" s="27">
        <v>4993454</v>
      </c>
      <c r="D32" s="464" t="s">
        <v>2470</v>
      </c>
      <c r="E32" s="464"/>
      <c r="F32" s="114">
        <f>VLOOKUP(C32,'Общий прайс'!$A:C,3,0)</f>
        <v>12488</v>
      </c>
      <c r="G32" s="96">
        <f>F32*(1-$G$6)</f>
        <v>8741.5999999999985</v>
      </c>
      <c r="H32" s="464" t="s">
        <v>103</v>
      </c>
      <c r="I32" s="466" t="s">
        <v>1567</v>
      </c>
      <c r="J32" s="462" t="s">
        <v>2561</v>
      </c>
      <c r="K32" s="851"/>
    </row>
    <row r="33" spans="1:11" s="25" customFormat="1" ht="99" customHeight="1">
      <c r="A33" s="465"/>
      <c r="B33" s="28" t="s">
        <v>2483</v>
      </c>
      <c r="C33" s="29">
        <v>4973731</v>
      </c>
      <c r="D33" s="464" t="s">
        <v>2470</v>
      </c>
      <c r="E33" s="464"/>
      <c r="F33" s="114">
        <f>VLOOKUP(C33,'Общий прайс'!$A:C,3,0)</f>
        <v>30288</v>
      </c>
      <c r="G33" s="96">
        <f t="shared" ref="G33:G46" si="3">F33*(1-$G$6)</f>
        <v>21201.599999999999</v>
      </c>
      <c r="H33" s="464" t="s">
        <v>35</v>
      </c>
      <c r="I33" s="464" t="s">
        <v>2558</v>
      </c>
      <c r="J33" s="112" t="s">
        <v>2571</v>
      </c>
      <c r="K33" s="851"/>
    </row>
    <row r="34" spans="1:11" s="25" customFormat="1" ht="99" customHeight="1">
      <c r="A34" s="465"/>
      <c r="B34" s="28" t="s">
        <v>2484</v>
      </c>
      <c r="C34" s="29">
        <v>4973729</v>
      </c>
      <c r="D34" s="464" t="s">
        <v>2470</v>
      </c>
      <c r="E34" s="464"/>
      <c r="F34" s="114">
        <f>VLOOKUP(C34,'Общий прайс'!$A:C,3,0)</f>
        <v>29088</v>
      </c>
      <c r="G34" s="96">
        <f t="shared" si="3"/>
        <v>20361.599999999999</v>
      </c>
      <c r="H34" s="464" t="s">
        <v>35</v>
      </c>
      <c r="I34" s="464" t="s">
        <v>2559</v>
      </c>
      <c r="J34" s="112" t="s">
        <v>2571</v>
      </c>
      <c r="K34" s="851"/>
    </row>
    <row r="35" spans="1:11" s="25" customFormat="1" ht="99" customHeight="1">
      <c r="A35" s="47"/>
      <c r="B35" s="466" t="s">
        <v>2889</v>
      </c>
      <c r="C35" s="29">
        <v>4993066</v>
      </c>
      <c r="D35" s="464" t="s">
        <v>2470</v>
      </c>
      <c r="E35" s="464"/>
      <c r="F35" s="114">
        <f>VLOOKUP(C35,'Общий прайс'!$A:C,3,0)</f>
        <v>13088</v>
      </c>
      <c r="G35" s="96">
        <f t="shared" si="3"/>
        <v>9161.5999999999985</v>
      </c>
      <c r="H35" s="464" t="s">
        <v>824</v>
      </c>
      <c r="I35" s="464" t="s">
        <v>126</v>
      </c>
      <c r="J35" s="939" t="s">
        <v>1290</v>
      </c>
      <c r="K35" s="851"/>
    </row>
    <row r="36" spans="1:11" s="25" customFormat="1" ht="99" customHeight="1">
      <c r="A36" s="47"/>
      <c r="B36" s="34" t="s">
        <v>2890</v>
      </c>
      <c r="C36" s="29">
        <v>4993067</v>
      </c>
      <c r="D36" s="464" t="s">
        <v>2472</v>
      </c>
      <c r="E36" s="464"/>
      <c r="F36" s="114">
        <f>VLOOKUP(C36,'Общий прайс'!$A:C,3,0)</f>
        <v>29088</v>
      </c>
      <c r="G36" s="96">
        <f t="shared" si="3"/>
        <v>20361.599999999999</v>
      </c>
      <c r="H36" s="464" t="s">
        <v>125</v>
      </c>
      <c r="I36" s="464" t="s">
        <v>126</v>
      </c>
      <c r="J36" s="941"/>
      <c r="K36" s="851"/>
    </row>
    <row r="37" spans="1:11" s="25" customFormat="1" ht="99" customHeight="1">
      <c r="A37" s="47"/>
      <c r="B37" s="34" t="s">
        <v>2891</v>
      </c>
      <c r="C37" s="29">
        <v>4993073</v>
      </c>
      <c r="D37" s="464" t="s">
        <v>2473</v>
      </c>
      <c r="E37" s="464"/>
      <c r="F37" s="114">
        <f>VLOOKUP(C37,'Общий прайс'!$A:C,3,0)</f>
        <v>29088</v>
      </c>
      <c r="G37" s="96">
        <f t="shared" si="3"/>
        <v>20361.599999999999</v>
      </c>
      <c r="H37" s="464" t="s">
        <v>125</v>
      </c>
      <c r="I37" s="464" t="s">
        <v>126</v>
      </c>
      <c r="J37" s="940"/>
      <c r="K37" s="851"/>
    </row>
    <row r="38" spans="1:11" s="25" customFormat="1" ht="99" customHeight="1">
      <c r="A38" s="24"/>
      <c r="B38" s="28" t="s">
        <v>1941</v>
      </c>
      <c r="C38" s="27">
        <v>4993488</v>
      </c>
      <c r="D38" s="464" t="s">
        <v>2470</v>
      </c>
      <c r="E38" s="28"/>
      <c r="F38" s="114">
        <f>VLOOKUP(C38,'Общий прайс'!$A:C,3,0)</f>
        <v>15188</v>
      </c>
      <c r="G38" s="96">
        <f t="shared" si="3"/>
        <v>10631.599999999999</v>
      </c>
      <c r="H38" s="464" t="s">
        <v>487</v>
      </c>
      <c r="I38" s="332" t="s">
        <v>1797</v>
      </c>
      <c r="J38" s="112" t="s">
        <v>1290</v>
      </c>
      <c r="K38" s="851"/>
    </row>
    <row r="39" spans="1:11" s="25" customFormat="1" ht="99" customHeight="1">
      <c r="A39" s="464"/>
      <c r="B39" s="464" t="s">
        <v>2488</v>
      </c>
      <c r="C39" s="27">
        <v>4993733</v>
      </c>
      <c r="D39" s="464" t="s">
        <v>2470</v>
      </c>
      <c r="E39" s="464"/>
      <c r="F39" s="114">
        <f>VLOOKUP(C39,'Общий прайс'!$A:C,3,0)</f>
        <v>14788</v>
      </c>
      <c r="G39" s="96">
        <f t="shared" si="3"/>
        <v>10351.599999999999</v>
      </c>
      <c r="H39" s="464" t="s">
        <v>187</v>
      </c>
      <c r="I39" s="464" t="s">
        <v>495</v>
      </c>
      <c r="J39" s="112" t="s">
        <v>2560</v>
      </c>
      <c r="K39" s="851"/>
    </row>
    <row r="40" spans="1:11" s="25" customFormat="1" ht="99" customHeight="1">
      <c r="A40" s="47"/>
      <c r="B40" s="32" t="s">
        <v>2794</v>
      </c>
      <c r="C40" s="29">
        <v>4993074</v>
      </c>
      <c r="D40" s="464" t="s">
        <v>2470</v>
      </c>
      <c r="E40" s="464"/>
      <c r="F40" s="114">
        <f>VLOOKUP(C40,'Общий прайс'!$A:C,3,0)</f>
        <v>23388</v>
      </c>
      <c r="G40" s="96">
        <f t="shared" si="3"/>
        <v>16371.599999999999</v>
      </c>
      <c r="H40" s="464" t="s">
        <v>125</v>
      </c>
      <c r="I40" s="464" t="s">
        <v>126</v>
      </c>
      <c r="J40" s="939" t="s">
        <v>1296</v>
      </c>
      <c r="K40" s="851"/>
    </row>
    <row r="41" spans="1:11" s="25" customFormat="1" ht="99" customHeight="1">
      <c r="A41" s="47"/>
      <c r="B41" s="32" t="s">
        <v>2795</v>
      </c>
      <c r="C41" s="29">
        <v>4993075</v>
      </c>
      <c r="D41" s="464" t="s">
        <v>2472</v>
      </c>
      <c r="E41" s="464"/>
      <c r="F41" s="114">
        <f>VLOOKUP(C41,'Общий прайс'!$A:C,3,0)</f>
        <v>34588</v>
      </c>
      <c r="G41" s="96">
        <f t="shared" si="3"/>
        <v>24211.599999999999</v>
      </c>
      <c r="H41" s="464" t="s">
        <v>125</v>
      </c>
      <c r="I41" s="464" t="s">
        <v>126</v>
      </c>
      <c r="J41" s="941"/>
      <c r="K41" s="851"/>
    </row>
    <row r="42" spans="1:11" s="25" customFormat="1" ht="99" customHeight="1">
      <c r="A42" s="47"/>
      <c r="B42" s="34" t="s">
        <v>2796</v>
      </c>
      <c r="C42" s="29">
        <v>4993076</v>
      </c>
      <c r="D42" s="464" t="s">
        <v>2473</v>
      </c>
      <c r="E42" s="464"/>
      <c r="F42" s="114">
        <f>VLOOKUP(C42,'Общий прайс'!$A:C,3,0)</f>
        <v>34588</v>
      </c>
      <c r="G42" s="96">
        <f t="shared" si="3"/>
        <v>24211.599999999999</v>
      </c>
      <c r="H42" s="464" t="s">
        <v>125</v>
      </c>
      <c r="I42" s="464" t="s">
        <v>126</v>
      </c>
      <c r="J42" s="940"/>
      <c r="K42" s="851"/>
    </row>
    <row r="43" spans="1:11" s="25" customFormat="1" ht="99" customHeight="1">
      <c r="A43" s="24"/>
      <c r="B43" s="28" t="s">
        <v>2632</v>
      </c>
      <c r="C43" s="27">
        <v>4993512</v>
      </c>
      <c r="D43" s="464" t="s">
        <v>2470</v>
      </c>
      <c r="E43" s="28"/>
      <c r="F43" s="114">
        <f>VLOOKUP(C43,'Общий прайс'!$A:C,3,0)</f>
        <v>25188</v>
      </c>
      <c r="G43" s="96">
        <f t="shared" si="3"/>
        <v>17631.599999999999</v>
      </c>
      <c r="H43" s="464" t="s">
        <v>123</v>
      </c>
      <c r="I43" s="464" t="s">
        <v>111</v>
      </c>
      <c r="J43" s="112" t="s">
        <v>1296</v>
      </c>
      <c r="K43" s="851"/>
    </row>
    <row r="44" spans="1:11" s="25" customFormat="1" ht="99" customHeight="1">
      <c r="A44" s="24"/>
      <c r="B44" s="28" t="s">
        <v>2485</v>
      </c>
      <c r="C44" s="27">
        <v>4993800</v>
      </c>
      <c r="D44" s="464" t="s">
        <v>2470</v>
      </c>
      <c r="E44" s="28"/>
      <c r="F44" s="114">
        <f>VLOOKUP(C44,'Общий прайс'!$A:C,3,0)</f>
        <v>27688</v>
      </c>
      <c r="G44" s="96">
        <f t="shared" si="3"/>
        <v>19381.599999999999</v>
      </c>
      <c r="H44" s="464" t="s">
        <v>123</v>
      </c>
      <c r="I44" s="464" t="s">
        <v>111</v>
      </c>
      <c r="J44" s="112" t="s">
        <v>1291</v>
      </c>
      <c r="K44" s="851"/>
    </row>
    <row r="45" spans="1:11" s="25" customFormat="1" ht="99" customHeight="1">
      <c r="A45" s="24"/>
      <c r="B45" s="28" t="s">
        <v>2797</v>
      </c>
      <c r="C45" s="27">
        <v>4993773</v>
      </c>
      <c r="D45" s="464" t="s">
        <v>2470</v>
      </c>
      <c r="E45" s="28"/>
      <c r="F45" s="114">
        <f>VLOOKUP(C45,'Общий прайс'!$A:C,3,0)</f>
        <v>27688</v>
      </c>
      <c r="G45" s="96">
        <f t="shared" si="3"/>
        <v>19381.599999999999</v>
      </c>
      <c r="H45" s="464" t="s">
        <v>1229</v>
      </c>
      <c r="I45" s="464" t="s">
        <v>1223</v>
      </c>
      <c r="J45" s="939" t="s">
        <v>1936</v>
      </c>
      <c r="K45" s="851"/>
    </row>
    <row r="46" spans="1:11" s="25" customFormat="1" ht="99" customHeight="1">
      <c r="A46" s="24"/>
      <c r="B46" s="28" t="s">
        <v>2798</v>
      </c>
      <c r="C46" s="27">
        <v>4993774</v>
      </c>
      <c r="D46" s="464" t="s">
        <v>2470</v>
      </c>
      <c r="E46" s="28"/>
      <c r="F46" s="114">
        <f>VLOOKUP(C46,'Общий прайс'!$A:C,3,0)</f>
        <v>27688</v>
      </c>
      <c r="G46" s="96">
        <f t="shared" si="3"/>
        <v>19381.599999999999</v>
      </c>
      <c r="H46" s="464" t="s">
        <v>1229</v>
      </c>
      <c r="I46" s="464" t="s">
        <v>1223</v>
      </c>
      <c r="J46" s="940"/>
      <c r="K46" s="851"/>
    </row>
    <row r="47" spans="1:11" s="25" customFormat="1" ht="99" customHeight="1">
      <c r="A47" s="31"/>
      <c r="B47" s="92" t="s">
        <v>1031</v>
      </c>
      <c r="C47" s="27">
        <v>4973046</v>
      </c>
      <c r="D47" s="33" t="s">
        <v>2470</v>
      </c>
      <c r="E47" s="33"/>
      <c r="F47" s="114">
        <f>VLOOKUP(C47,'Общий прайс'!$A:C,3,0)</f>
        <v>41588</v>
      </c>
      <c r="G47" s="96">
        <f t="shared" si="0"/>
        <v>29111.599999999999</v>
      </c>
      <c r="H47" s="33" t="s">
        <v>63</v>
      </c>
      <c r="I47" s="33" t="s">
        <v>64</v>
      </c>
      <c r="J47" s="939" t="s">
        <v>1285</v>
      </c>
      <c r="K47" s="851"/>
    </row>
    <row r="48" spans="1:11" s="25" customFormat="1" ht="99" customHeight="1">
      <c r="A48" s="31"/>
      <c r="B48" s="92" t="s">
        <v>1032</v>
      </c>
      <c r="C48" s="27">
        <v>4973107</v>
      </c>
      <c r="D48" s="33" t="s">
        <v>2473</v>
      </c>
      <c r="E48" s="33"/>
      <c r="F48" s="114">
        <f>VLOOKUP(C48,'Общий прайс'!$A:C,3,0)</f>
        <v>49888</v>
      </c>
      <c r="G48" s="96">
        <f t="shared" si="0"/>
        <v>34921.599999999999</v>
      </c>
      <c r="H48" s="33" t="s">
        <v>63</v>
      </c>
      <c r="I48" s="33" t="s">
        <v>64</v>
      </c>
      <c r="J48" s="941"/>
      <c r="K48" s="851"/>
    </row>
    <row r="49" spans="1:11" s="25" customFormat="1" ht="99" customHeight="1">
      <c r="A49" s="27"/>
      <c r="B49" s="92" t="s">
        <v>1033</v>
      </c>
      <c r="C49" s="27">
        <v>4973093</v>
      </c>
      <c r="D49" s="28" t="s">
        <v>2474</v>
      </c>
      <c r="E49" s="33"/>
      <c r="F49" s="114">
        <f>VLOOKUP(C49,'Общий прайс'!$A:C,3,0)</f>
        <v>49888</v>
      </c>
      <c r="G49" s="96">
        <f t="shared" si="0"/>
        <v>34921.599999999999</v>
      </c>
      <c r="H49" s="28" t="s">
        <v>123</v>
      </c>
      <c r="I49" s="28" t="s">
        <v>111</v>
      </c>
      <c r="J49" s="940"/>
      <c r="K49" s="851"/>
    </row>
    <row r="50" spans="1:11" s="25" customFormat="1" ht="99" customHeight="1">
      <c r="A50" s="24"/>
      <c r="B50" s="28" t="s">
        <v>1562</v>
      </c>
      <c r="C50" s="27">
        <v>4993768</v>
      </c>
      <c r="D50" s="464" t="s">
        <v>2470</v>
      </c>
      <c r="E50" s="464"/>
      <c r="F50" s="114">
        <f>VLOOKUP(C50,'Общий прайс'!$A:C,3,0)</f>
        <v>49888</v>
      </c>
      <c r="G50" s="96">
        <f t="shared" ref="G50:G51" si="4">F50*(1-$G$6)</f>
        <v>34921.599999999999</v>
      </c>
      <c r="H50" s="464" t="s">
        <v>1564</v>
      </c>
      <c r="I50" s="466" t="s">
        <v>1565</v>
      </c>
      <c r="J50" s="946" t="s">
        <v>1300</v>
      </c>
      <c r="K50" s="851"/>
    </row>
    <row r="51" spans="1:11" s="25" customFormat="1" ht="99" customHeight="1">
      <c r="A51" s="24"/>
      <c r="B51" s="28" t="s">
        <v>1563</v>
      </c>
      <c r="C51" s="27">
        <v>4993767</v>
      </c>
      <c r="D51" s="464" t="s">
        <v>2470</v>
      </c>
      <c r="E51" s="464"/>
      <c r="F51" s="114">
        <f>VLOOKUP(C51,'Общий прайс'!$A:C,3,0)</f>
        <v>49888</v>
      </c>
      <c r="G51" s="96">
        <f t="shared" si="4"/>
        <v>34921.599999999999</v>
      </c>
      <c r="H51" s="464" t="s">
        <v>1564</v>
      </c>
      <c r="I51" s="466" t="s">
        <v>1565</v>
      </c>
      <c r="J51" s="947"/>
      <c r="K51" s="945"/>
    </row>
  </sheetData>
  <mergeCells count="13">
    <mergeCell ref="K9:K51"/>
    <mergeCell ref="J50:J51"/>
    <mergeCell ref="A2:K2"/>
    <mergeCell ref="J12:J14"/>
    <mergeCell ref="J47:J49"/>
    <mergeCell ref="J9:J11"/>
    <mergeCell ref="J29:J31"/>
    <mergeCell ref="J35:J37"/>
    <mergeCell ref="J40:J42"/>
    <mergeCell ref="J45:J46"/>
    <mergeCell ref="J26:J28"/>
    <mergeCell ref="J23:J25"/>
    <mergeCell ref="J20:J22"/>
  </mergeCells>
  <phoneticPr fontId="14" type="noConversion"/>
  <conditionalFormatting sqref="C9:C11">
    <cfRule type="duplicateValues" dxfId="6" priority="6"/>
  </conditionalFormatting>
  <conditionalFormatting sqref="C29:C31">
    <cfRule type="duplicateValues" dxfId="5" priority="4"/>
  </conditionalFormatting>
  <conditionalFormatting sqref="C35:C37">
    <cfRule type="duplicateValues" dxfId="4" priority="3"/>
  </conditionalFormatting>
  <conditionalFormatting sqref="C40:C42">
    <cfRule type="duplicateValues" dxfId="3" priority="2"/>
  </conditionalFormatting>
  <conditionalFormatting sqref="C16">
    <cfRule type="duplicateValues" dxfId="2" priority="1"/>
  </conditionalFormatting>
  <pageMargins left="0.23622047244094491" right="0.23622047244094491" top="0" bottom="0"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8</vt:i4>
      </vt:variant>
    </vt:vector>
  </HeadingPairs>
  <TitlesOfParts>
    <vt:vector size="30" baseType="lpstr">
      <vt:lpstr>Содержание</vt:lpstr>
      <vt:lpstr>Ножи MIKADZO</vt:lpstr>
      <vt:lpstr>Смесители + дозаторы OMOIKIRI</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45 см</vt:lpstr>
      <vt:lpstr>гранит 50 см </vt:lpstr>
      <vt:lpstr>гранит 60 см</vt:lpstr>
      <vt:lpstr>гранит 80 см</vt:lpstr>
      <vt:lpstr>гранит 90 см </vt:lpstr>
      <vt:lpstr>Угловые</vt:lpstr>
      <vt:lpstr>Общий прайс</vt:lpstr>
      <vt:lpstr>Новинки</vt:lpstr>
      <vt:lpstr>Вывод</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2022-02-24T11:59:49Z</dcterms:modified>
</cp:coreProperties>
</file>