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ffiliate marketing\3D BE Сантехника и мебель для ванных комнат\DIY промо\Чёрная Пятница 10.11-30.11\"/>
    </mc:Choice>
  </mc:AlternateContent>
  <xr:revisionPtr revIDLastSave="0" documentId="13_ncr:1_{948FE7B8-E681-44AD-B469-BF24CFD5180F}" xr6:coauthVersionLast="47" xr6:coauthVersionMax="47" xr10:uidLastSave="{00000000-0000-0000-0000-000000000000}"/>
  <bookViews>
    <workbookView xWindow="1956" yWindow="144" windowWidth="20940" windowHeight="11952" activeTab="2" xr2:uid="{3A5478DC-7F0E-4559-955F-FAA26ED4A800}"/>
  </bookViews>
  <sheets>
    <sheet name="Зона 1" sheetId="1" r:id="rId1"/>
    <sheet name="Зона 2" sheetId="6" r:id="rId2"/>
    <sheet name="Зона 3" sheetId="7" r:id="rId3"/>
  </sheets>
  <definedNames>
    <definedName name="_xlnm._FilterDatabase" localSheetId="0" hidden="1">'Зона 1'!$A$5:$L$36</definedName>
    <definedName name="_xlnm._FilterDatabase" localSheetId="1" hidden="1">'Зона 2'!$A$5:$L$36</definedName>
    <definedName name="_xlnm._FilterDatabase" localSheetId="2" hidden="1">'Зона 3'!$A$5:$L$36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7" l="1"/>
  <c r="L36" i="7"/>
  <c r="K36" i="7"/>
  <c r="N36" i="7" s="1"/>
  <c r="D36" i="7"/>
  <c r="G36" i="7" s="1"/>
  <c r="M35" i="7"/>
  <c r="L35" i="7"/>
  <c r="K35" i="7"/>
  <c r="N35" i="7" s="1"/>
  <c r="D35" i="7"/>
  <c r="G35" i="7" s="1"/>
  <c r="M34" i="7"/>
  <c r="L34" i="7"/>
  <c r="K34" i="7"/>
  <c r="N34" i="7" s="1"/>
  <c r="D34" i="7"/>
  <c r="G34" i="7" s="1"/>
  <c r="M33" i="7"/>
  <c r="L33" i="7"/>
  <c r="K33" i="7"/>
  <c r="N33" i="7" s="1"/>
  <c r="D33" i="7"/>
  <c r="G33" i="7" s="1"/>
  <c r="M32" i="7"/>
  <c r="L32" i="7"/>
  <c r="K32" i="7"/>
  <c r="N32" i="7" s="1"/>
  <c r="D32" i="7"/>
  <c r="G32" i="7" s="1"/>
  <c r="M31" i="7"/>
  <c r="L31" i="7"/>
  <c r="K31" i="7"/>
  <c r="N31" i="7" s="1"/>
  <c r="D31" i="7"/>
  <c r="G31" i="7" s="1"/>
  <c r="M30" i="7"/>
  <c r="L30" i="7"/>
  <c r="K30" i="7"/>
  <c r="N30" i="7" s="1"/>
  <c r="D30" i="7"/>
  <c r="G30" i="7" s="1"/>
  <c r="M29" i="7"/>
  <c r="L29" i="7"/>
  <c r="K29" i="7"/>
  <c r="N29" i="7" s="1"/>
  <c r="D29" i="7"/>
  <c r="G29" i="7" s="1"/>
  <c r="M28" i="7"/>
  <c r="L28" i="7"/>
  <c r="K28" i="7"/>
  <c r="N28" i="7" s="1"/>
  <c r="D28" i="7"/>
  <c r="G28" i="7" s="1"/>
  <c r="M27" i="7"/>
  <c r="L27" i="7"/>
  <c r="K27" i="7"/>
  <c r="N27" i="7" s="1"/>
  <c r="D27" i="7"/>
  <c r="G27" i="7" s="1"/>
  <c r="M26" i="7"/>
  <c r="L26" i="7"/>
  <c r="K26" i="7"/>
  <c r="N26" i="7" s="1"/>
  <c r="D26" i="7"/>
  <c r="G26" i="7" s="1"/>
  <c r="M25" i="7"/>
  <c r="L25" i="7"/>
  <c r="K25" i="7"/>
  <c r="N25" i="7" s="1"/>
  <c r="D25" i="7"/>
  <c r="G25" i="7" s="1"/>
  <c r="M24" i="7"/>
  <c r="L24" i="7"/>
  <c r="K24" i="7"/>
  <c r="N24" i="7" s="1"/>
  <c r="D24" i="7"/>
  <c r="G24" i="7" s="1"/>
  <c r="M23" i="7"/>
  <c r="L23" i="7"/>
  <c r="K23" i="7"/>
  <c r="N23" i="7" s="1"/>
  <c r="D23" i="7"/>
  <c r="G23" i="7" s="1"/>
  <c r="M22" i="7"/>
  <c r="L22" i="7"/>
  <c r="K22" i="7"/>
  <c r="N22" i="7" s="1"/>
  <c r="D22" i="7"/>
  <c r="G22" i="7" s="1"/>
  <c r="M21" i="7"/>
  <c r="L21" i="7"/>
  <c r="K21" i="7"/>
  <c r="N21" i="7" s="1"/>
  <c r="D21" i="7"/>
  <c r="G21" i="7" s="1"/>
  <c r="M20" i="7"/>
  <c r="L20" i="7"/>
  <c r="K20" i="7"/>
  <c r="N20" i="7" s="1"/>
  <c r="D20" i="7"/>
  <c r="G20" i="7" s="1"/>
  <c r="M19" i="7"/>
  <c r="L19" i="7"/>
  <c r="K19" i="7"/>
  <c r="N19" i="7" s="1"/>
  <c r="D19" i="7"/>
  <c r="G19" i="7" s="1"/>
  <c r="M18" i="7"/>
  <c r="L18" i="7"/>
  <c r="K18" i="7"/>
  <c r="N18" i="7" s="1"/>
  <c r="D18" i="7"/>
  <c r="G18" i="7" s="1"/>
  <c r="M17" i="7"/>
  <c r="L17" i="7"/>
  <c r="K17" i="7"/>
  <c r="N17" i="7" s="1"/>
  <c r="D17" i="7"/>
  <c r="G17" i="7" s="1"/>
  <c r="M16" i="7"/>
  <c r="L16" i="7"/>
  <c r="K16" i="7"/>
  <c r="N16" i="7" s="1"/>
  <c r="D16" i="7"/>
  <c r="G16" i="7" s="1"/>
  <c r="M15" i="7"/>
  <c r="L15" i="7"/>
  <c r="K15" i="7"/>
  <c r="N15" i="7" s="1"/>
  <c r="D15" i="7"/>
  <c r="G15" i="7" s="1"/>
  <c r="M14" i="7"/>
  <c r="L14" i="7"/>
  <c r="K14" i="7"/>
  <c r="N14" i="7" s="1"/>
  <c r="D14" i="7"/>
  <c r="G14" i="7" s="1"/>
  <c r="M13" i="7"/>
  <c r="L13" i="7"/>
  <c r="K13" i="7"/>
  <c r="N13" i="7" s="1"/>
  <c r="D13" i="7"/>
  <c r="G13" i="7" s="1"/>
  <c r="M12" i="7"/>
  <c r="L12" i="7"/>
  <c r="K12" i="7"/>
  <c r="N12" i="7" s="1"/>
  <c r="D12" i="7"/>
  <c r="G12" i="7" s="1"/>
  <c r="M11" i="7"/>
  <c r="L11" i="7"/>
  <c r="K11" i="7"/>
  <c r="N11" i="7" s="1"/>
  <c r="D11" i="7"/>
  <c r="G11" i="7" s="1"/>
  <c r="M10" i="7"/>
  <c r="L10" i="7"/>
  <c r="K10" i="7"/>
  <c r="N10" i="7" s="1"/>
  <c r="D10" i="7"/>
  <c r="G10" i="7" s="1"/>
  <c r="M9" i="7"/>
  <c r="L9" i="7"/>
  <c r="K9" i="7"/>
  <c r="N9" i="7" s="1"/>
  <c r="D9" i="7"/>
  <c r="G9" i="7" s="1"/>
  <c r="M8" i="7"/>
  <c r="L8" i="7"/>
  <c r="K8" i="7"/>
  <c r="N8" i="7" s="1"/>
  <c r="D8" i="7"/>
  <c r="G8" i="7" s="1"/>
  <c r="M7" i="7"/>
  <c r="L7" i="7"/>
  <c r="K7" i="7"/>
  <c r="N7" i="7" s="1"/>
  <c r="D7" i="7"/>
  <c r="G7" i="7" s="1"/>
  <c r="M6" i="7"/>
  <c r="L6" i="7"/>
  <c r="K6" i="7"/>
  <c r="N6" i="7" s="1"/>
  <c r="D6" i="7"/>
  <c r="G6" i="7" s="1"/>
  <c r="M36" i="6"/>
  <c r="L36" i="6"/>
  <c r="K36" i="6"/>
  <c r="N36" i="6" s="1"/>
  <c r="D36" i="6"/>
  <c r="G36" i="6" s="1"/>
  <c r="M35" i="6"/>
  <c r="L35" i="6"/>
  <c r="K35" i="6"/>
  <c r="N35" i="6" s="1"/>
  <c r="D35" i="6"/>
  <c r="G35" i="6" s="1"/>
  <c r="M34" i="6"/>
  <c r="L34" i="6"/>
  <c r="K34" i="6"/>
  <c r="N34" i="6" s="1"/>
  <c r="D34" i="6"/>
  <c r="G34" i="6" s="1"/>
  <c r="M33" i="6"/>
  <c r="L33" i="6"/>
  <c r="K33" i="6"/>
  <c r="N33" i="6" s="1"/>
  <c r="D33" i="6"/>
  <c r="G33" i="6" s="1"/>
  <c r="M32" i="6"/>
  <c r="L32" i="6"/>
  <c r="K32" i="6"/>
  <c r="N32" i="6" s="1"/>
  <c r="D32" i="6"/>
  <c r="G32" i="6" s="1"/>
  <c r="M31" i="6"/>
  <c r="L31" i="6"/>
  <c r="K31" i="6"/>
  <c r="N31" i="6" s="1"/>
  <c r="D31" i="6"/>
  <c r="G31" i="6" s="1"/>
  <c r="M30" i="6"/>
  <c r="L30" i="6"/>
  <c r="K30" i="6"/>
  <c r="N30" i="6" s="1"/>
  <c r="D30" i="6"/>
  <c r="G30" i="6" s="1"/>
  <c r="M29" i="6"/>
  <c r="L29" i="6"/>
  <c r="K29" i="6"/>
  <c r="N29" i="6" s="1"/>
  <c r="D29" i="6"/>
  <c r="G29" i="6" s="1"/>
  <c r="M28" i="6"/>
  <c r="L28" i="6"/>
  <c r="K28" i="6"/>
  <c r="N28" i="6" s="1"/>
  <c r="D28" i="6"/>
  <c r="G28" i="6" s="1"/>
  <c r="M27" i="6"/>
  <c r="L27" i="6"/>
  <c r="K27" i="6"/>
  <c r="N27" i="6" s="1"/>
  <c r="D27" i="6"/>
  <c r="G27" i="6" s="1"/>
  <c r="M26" i="6"/>
  <c r="L26" i="6"/>
  <c r="K26" i="6"/>
  <c r="N26" i="6" s="1"/>
  <c r="D26" i="6"/>
  <c r="G26" i="6" s="1"/>
  <c r="M25" i="6"/>
  <c r="L25" i="6"/>
  <c r="K25" i="6"/>
  <c r="N25" i="6" s="1"/>
  <c r="D25" i="6"/>
  <c r="G25" i="6" s="1"/>
  <c r="M24" i="6"/>
  <c r="L24" i="6"/>
  <c r="K24" i="6"/>
  <c r="N24" i="6" s="1"/>
  <c r="D24" i="6"/>
  <c r="G24" i="6" s="1"/>
  <c r="M23" i="6"/>
  <c r="L23" i="6"/>
  <c r="K23" i="6"/>
  <c r="N23" i="6" s="1"/>
  <c r="D23" i="6"/>
  <c r="G23" i="6" s="1"/>
  <c r="M22" i="6"/>
  <c r="L22" i="6"/>
  <c r="K22" i="6"/>
  <c r="N22" i="6" s="1"/>
  <c r="D22" i="6"/>
  <c r="G22" i="6" s="1"/>
  <c r="M21" i="6"/>
  <c r="L21" i="6"/>
  <c r="K21" i="6"/>
  <c r="N21" i="6" s="1"/>
  <c r="D21" i="6"/>
  <c r="G21" i="6" s="1"/>
  <c r="M20" i="6"/>
  <c r="L20" i="6"/>
  <c r="K20" i="6"/>
  <c r="N20" i="6" s="1"/>
  <c r="D20" i="6"/>
  <c r="G20" i="6" s="1"/>
  <c r="M19" i="6"/>
  <c r="L19" i="6"/>
  <c r="K19" i="6"/>
  <c r="N19" i="6" s="1"/>
  <c r="D19" i="6"/>
  <c r="G19" i="6" s="1"/>
  <c r="M18" i="6"/>
  <c r="L18" i="6"/>
  <c r="K18" i="6"/>
  <c r="N18" i="6" s="1"/>
  <c r="D18" i="6"/>
  <c r="G18" i="6" s="1"/>
  <c r="M17" i="6"/>
  <c r="L17" i="6"/>
  <c r="K17" i="6"/>
  <c r="N17" i="6" s="1"/>
  <c r="D17" i="6"/>
  <c r="G17" i="6" s="1"/>
  <c r="M16" i="6"/>
  <c r="L16" i="6"/>
  <c r="K16" i="6"/>
  <c r="N16" i="6" s="1"/>
  <c r="D16" i="6"/>
  <c r="G16" i="6" s="1"/>
  <c r="M15" i="6"/>
  <c r="L15" i="6"/>
  <c r="K15" i="6"/>
  <c r="N15" i="6" s="1"/>
  <c r="D15" i="6"/>
  <c r="G15" i="6" s="1"/>
  <c r="M14" i="6"/>
  <c r="L14" i="6"/>
  <c r="K14" i="6"/>
  <c r="N14" i="6" s="1"/>
  <c r="D14" i="6"/>
  <c r="G14" i="6" s="1"/>
  <c r="M13" i="6"/>
  <c r="L13" i="6"/>
  <c r="K13" i="6"/>
  <c r="N13" i="6" s="1"/>
  <c r="D13" i="6"/>
  <c r="G13" i="6" s="1"/>
  <c r="M12" i="6"/>
  <c r="L12" i="6"/>
  <c r="K12" i="6"/>
  <c r="N12" i="6" s="1"/>
  <c r="D12" i="6"/>
  <c r="G12" i="6" s="1"/>
  <c r="M11" i="6"/>
  <c r="L11" i="6"/>
  <c r="K11" i="6"/>
  <c r="N11" i="6" s="1"/>
  <c r="D11" i="6"/>
  <c r="G11" i="6" s="1"/>
  <c r="M10" i="6"/>
  <c r="L10" i="6"/>
  <c r="K10" i="6"/>
  <c r="N10" i="6" s="1"/>
  <c r="D10" i="6"/>
  <c r="G10" i="6" s="1"/>
  <c r="M9" i="6"/>
  <c r="L9" i="6"/>
  <c r="K9" i="6"/>
  <c r="N9" i="6" s="1"/>
  <c r="D9" i="6"/>
  <c r="G9" i="6" s="1"/>
  <c r="M8" i="6"/>
  <c r="L8" i="6"/>
  <c r="K8" i="6"/>
  <c r="N8" i="6" s="1"/>
  <c r="D8" i="6"/>
  <c r="G8" i="6" s="1"/>
  <c r="M7" i="6"/>
  <c r="L7" i="6"/>
  <c r="K7" i="6"/>
  <c r="N7" i="6" s="1"/>
  <c r="D7" i="6"/>
  <c r="G7" i="6" s="1"/>
  <c r="M6" i="6"/>
  <c r="L6" i="6"/>
  <c r="K6" i="6"/>
  <c r="N6" i="6" s="1"/>
  <c r="D6" i="6"/>
  <c r="G6" i="6" s="1"/>
  <c r="L7" i="1"/>
  <c r="L8" i="1"/>
  <c r="L9" i="1"/>
  <c r="L10" i="1"/>
  <c r="L11" i="1"/>
  <c r="L12" i="1"/>
  <c r="L13" i="1"/>
  <c r="L14" i="1"/>
  <c r="L15" i="1"/>
  <c r="K15" i="1" s="1"/>
  <c r="N15" i="1" s="1"/>
  <c r="L16" i="1"/>
  <c r="K16" i="1" s="1"/>
  <c r="N16" i="1" s="1"/>
  <c r="L17" i="1"/>
  <c r="L18" i="1"/>
  <c r="L19" i="1"/>
  <c r="K19" i="1" s="1"/>
  <c r="N19" i="1" s="1"/>
  <c r="L20" i="1"/>
  <c r="K20" i="1" s="1"/>
  <c r="N20" i="1" s="1"/>
  <c r="L21" i="1"/>
  <c r="L22" i="1"/>
  <c r="L23" i="1"/>
  <c r="K23" i="1" s="1"/>
  <c r="N23" i="1" s="1"/>
  <c r="L24" i="1"/>
  <c r="K24" i="1" s="1"/>
  <c r="N24" i="1" s="1"/>
  <c r="L25" i="1"/>
  <c r="L26" i="1"/>
  <c r="K26" i="1" s="1"/>
  <c r="N26" i="1" s="1"/>
  <c r="L27" i="1"/>
  <c r="K27" i="1" s="1"/>
  <c r="N27" i="1" s="1"/>
  <c r="L28" i="1"/>
  <c r="K28" i="1" s="1"/>
  <c r="N28" i="1" s="1"/>
  <c r="L29" i="1"/>
  <c r="L30" i="1"/>
  <c r="L31" i="1"/>
  <c r="L32" i="1"/>
  <c r="L33" i="1"/>
  <c r="L34" i="1"/>
  <c r="L35" i="1"/>
  <c r="L36" i="1"/>
  <c r="L6" i="1"/>
  <c r="D21" i="1"/>
  <c r="G21" i="1" s="1"/>
  <c r="E21" i="1"/>
  <c r="H21" i="1" s="1"/>
  <c r="K21" i="1"/>
  <c r="N21" i="1" s="1"/>
  <c r="M21" i="1"/>
  <c r="D22" i="1"/>
  <c r="E22" i="1" s="1"/>
  <c r="H22" i="1" s="1"/>
  <c r="K22" i="1"/>
  <c r="N22" i="1" s="1"/>
  <c r="M22" i="1"/>
  <c r="D23" i="1"/>
  <c r="E23" i="1" s="1"/>
  <c r="H23" i="1" s="1"/>
  <c r="M23" i="1"/>
  <c r="D24" i="1"/>
  <c r="E24" i="1" s="1"/>
  <c r="H24" i="1" s="1"/>
  <c r="M24" i="1"/>
  <c r="D25" i="1"/>
  <c r="G25" i="1" s="1"/>
  <c r="E25" i="1"/>
  <c r="H25" i="1" s="1"/>
  <c r="K25" i="1"/>
  <c r="N25" i="1" s="1"/>
  <c r="M25" i="1"/>
  <c r="D26" i="1"/>
  <c r="E26" i="1" s="1"/>
  <c r="H26" i="1" s="1"/>
  <c r="M26" i="1"/>
  <c r="D27" i="1"/>
  <c r="E27" i="1"/>
  <c r="H27" i="1" s="1"/>
  <c r="G27" i="1"/>
  <c r="M27" i="1"/>
  <c r="D28" i="1"/>
  <c r="E28" i="1" s="1"/>
  <c r="H28" i="1" s="1"/>
  <c r="G28" i="1"/>
  <c r="M28" i="1"/>
  <c r="D29" i="1"/>
  <c r="G29" i="1" s="1"/>
  <c r="K29" i="1"/>
  <c r="N29" i="1" s="1"/>
  <c r="M29" i="1"/>
  <c r="D30" i="1"/>
  <c r="E30" i="1" s="1"/>
  <c r="H30" i="1" s="1"/>
  <c r="K30" i="1"/>
  <c r="N30" i="1" s="1"/>
  <c r="M30" i="1"/>
  <c r="D15" i="1"/>
  <c r="G15" i="1" s="1"/>
  <c r="M15" i="1"/>
  <c r="D16" i="1"/>
  <c r="E16" i="1" s="1"/>
  <c r="H16" i="1" s="1"/>
  <c r="G16" i="1"/>
  <c r="M16" i="1"/>
  <c r="D17" i="1"/>
  <c r="E17" i="1" s="1"/>
  <c r="H17" i="1" s="1"/>
  <c r="K17" i="1"/>
  <c r="N17" i="1" s="1"/>
  <c r="M17" i="1"/>
  <c r="D18" i="1"/>
  <c r="E18" i="1" s="1"/>
  <c r="H18" i="1" s="1"/>
  <c r="K18" i="1"/>
  <c r="N18" i="1" s="1"/>
  <c r="M18" i="1"/>
  <c r="D19" i="1"/>
  <c r="G19" i="1" s="1"/>
  <c r="M19" i="1"/>
  <c r="D20" i="1"/>
  <c r="E20" i="1" s="1"/>
  <c r="H20" i="1" s="1"/>
  <c r="G20" i="1"/>
  <c r="M20" i="1"/>
  <c r="E6" i="7" l="1"/>
  <c r="H6" i="7" s="1"/>
  <c r="E7" i="7"/>
  <c r="H7" i="7" s="1"/>
  <c r="E8" i="7"/>
  <c r="H8" i="7" s="1"/>
  <c r="E9" i="7"/>
  <c r="H9" i="7" s="1"/>
  <c r="E10" i="7"/>
  <c r="H10" i="7" s="1"/>
  <c r="E11" i="7"/>
  <c r="H11" i="7" s="1"/>
  <c r="E12" i="7"/>
  <c r="H12" i="7" s="1"/>
  <c r="E13" i="7"/>
  <c r="H13" i="7" s="1"/>
  <c r="E14" i="7"/>
  <c r="H14" i="7" s="1"/>
  <c r="E15" i="7"/>
  <c r="H15" i="7" s="1"/>
  <c r="E16" i="7"/>
  <c r="H16" i="7" s="1"/>
  <c r="E17" i="7"/>
  <c r="H17" i="7" s="1"/>
  <c r="E18" i="7"/>
  <c r="H18" i="7" s="1"/>
  <c r="E19" i="7"/>
  <c r="H19" i="7" s="1"/>
  <c r="E20" i="7"/>
  <c r="H20" i="7" s="1"/>
  <c r="E21" i="7"/>
  <c r="H21" i="7" s="1"/>
  <c r="E22" i="7"/>
  <c r="H22" i="7" s="1"/>
  <c r="E23" i="7"/>
  <c r="H23" i="7" s="1"/>
  <c r="E24" i="7"/>
  <c r="H24" i="7" s="1"/>
  <c r="E25" i="7"/>
  <c r="H25" i="7" s="1"/>
  <c r="E26" i="7"/>
  <c r="H26" i="7" s="1"/>
  <c r="E27" i="7"/>
  <c r="H27" i="7" s="1"/>
  <c r="E28" i="7"/>
  <c r="H28" i="7" s="1"/>
  <c r="E29" i="7"/>
  <c r="H29" i="7" s="1"/>
  <c r="E30" i="7"/>
  <c r="H30" i="7" s="1"/>
  <c r="E31" i="7"/>
  <c r="H31" i="7" s="1"/>
  <c r="E32" i="7"/>
  <c r="H32" i="7" s="1"/>
  <c r="E33" i="7"/>
  <c r="H33" i="7" s="1"/>
  <c r="E34" i="7"/>
  <c r="H34" i="7" s="1"/>
  <c r="E35" i="7"/>
  <c r="H35" i="7" s="1"/>
  <c r="E36" i="7"/>
  <c r="H36" i="7" s="1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27" i="6"/>
  <c r="H27" i="6" s="1"/>
  <c r="E28" i="6"/>
  <c r="H28" i="6" s="1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19" i="1"/>
  <c r="H19" i="1" s="1"/>
  <c r="E15" i="1"/>
  <c r="H15" i="1" s="1"/>
  <c r="E29" i="1"/>
  <c r="H29" i="1" s="1"/>
  <c r="G24" i="1"/>
  <c r="G23" i="1"/>
  <c r="G17" i="1"/>
  <c r="G30" i="1"/>
  <c r="G26" i="1"/>
  <c r="G22" i="1"/>
  <c r="G18" i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M36" i="1"/>
  <c r="M35" i="1"/>
  <c r="M34" i="1"/>
  <c r="M33" i="1"/>
  <c r="M32" i="1"/>
  <c r="M31" i="1"/>
  <c r="M14" i="1"/>
  <c r="M13" i="1"/>
  <c r="M12" i="1"/>
  <c r="M11" i="1"/>
  <c r="M10" i="1"/>
  <c r="M9" i="1"/>
  <c r="M8" i="1"/>
  <c r="M7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G35" i="1" l="1"/>
  <c r="G33" i="1"/>
  <c r="G7" i="1"/>
  <c r="G8" i="1"/>
  <c r="G9" i="1"/>
  <c r="G11" i="1"/>
  <c r="G12" i="1"/>
  <c r="G31" i="1"/>
  <c r="G32" i="1"/>
  <c r="G36" i="1"/>
  <c r="H13" i="1" l="1"/>
  <c r="H9" i="1"/>
  <c r="H33" i="1"/>
  <c r="H32" i="1"/>
  <c r="H8" i="1"/>
  <c r="G34" i="1"/>
  <c r="G14" i="1"/>
  <c r="G10" i="1"/>
  <c r="H31" i="1"/>
  <c r="H7" i="1"/>
  <c r="H14" i="1"/>
  <c r="G13" i="1"/>
  <c r="H36" i="1"/>
  <c r="H12" i="1"/>
  <c r="H35" i="1"/>
  <c r="H11" i="1"/>
  <c r="H34" i="1"/>
  <c r="H10" i="1"/>
  <c r="K6" i="1" l="1"/>
  <c r="N6" i="1" s="1"/>
  <c r="M6" i="1"/>
  <c r="D6" i="1"/>
  <c r="G6" i="1" s="1"/>
  <c r="E6" i="1" l="1"/>
  <c r="H6" i="1" l="1"/>
</calcChain>
</file>

<file path=xl/sharedStrings.xml><?xml version="1.0" encoding="utf-8"?>
<sst xmlns="http://schemas.openxmlformats.org/spreadsheetml/2006/main" count="204" uniqueCount="63">
  <si>
    <t>Артикул</t>
  </si>
  <si>
    <t>Наименование</t>
  </si>
  <si>
    <t>% скидки</t>
  </si>
  <si>
    <t xml:space="preserve">Скидка РМОП </t>
  </si>
  <si>
    <t>от РРЦ</t>
  </si>
  <si>
    <t>Расчет с НДС в руб.</t>
  </si>
  <si>
    <t>РРЦ стандартная</t>
  </si>
  <si>
    <t>РМОП Стандарт</t>
  </si>
  <si>
    <t xml:space="preserve">РМОП Акция </t>
  </si>
  <si>
    <t>РРЦ
Акция</t>
  </si>
  <si>
    <t>Расчет без НДС в руб.</t>
  </si>
  <si>
    <t>CERSANIT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</si>
  <si>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</si>
  <si>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</si>
  <si>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</si>
  <si>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</si>
  <si>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JOANNA 140x90 левая</t>
  </si>
  <si>
    <t>Ванна асимметричная JOANNA 140x90 правая</t>
  </si>
  <si>
    <t>Панель для ванны фронтальная JOANNA 150 универсальная</t>
  </si>
  <si>
    <t>Панель для ванны фронтальная JOANNA 160 универсальная</t>
  </si>
  <si>
    <t>Панель для ванны фронтальная JOANNA 140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</si>
  <si>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</si>
  <si>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</si>
  <si>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</si>
  <si>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</si>
  <si>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</si>
  <si>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</si>
  <si>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Тумба под раковину подвесная LOUNA 80 для COMO 80 белый</t>
  </si>
  <si>
    <t>Тумба под раковину подвесная LOUNA 60 для COMO 60 белый</t>
  </si>
  <si>
    <t>SP-SL-LOU/Wh</t>
  </si>
  <si>
    <t>Пенал подвесной LOUNA 35 универсальный белый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</si>
  <si>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</si>
  <si>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</si>
  <si>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</si>
  <si>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</si>
  <si>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SP-LS-MEL70-Os</t>
  </si>
  <si>
    <t>Зеркало-шкаф MELAR 14,5x69,2 с подсветкой универсальная белый</t>
  </si>
  <si>
    <t>KN-LU-LED012*72-d-Os</t>
  </si>
  <si>
    <t>Зеркало LED 012 design 72x72 с подсветкой хол. тепл. cвет круглое</t>
  </si>
  <si>
    <t>KN-LU-LED012*88-d-Os</t>
  </si>
  <si>
    <t>Зеркало LED 012 design 88x88 с подсветкой хол. тепл. cвет круглое</t>
  </si>
  <si>
    <t>KN-LU-LED090*100-d-Os</t>
  </si>
  <si>
    <t>Зеркало LED 090 design 100x60 с подсветкой с антизапотеванием овальное</t>
  </si>
  <si>
    <t>SB-LS-MOD60/Wh</t>
  </si>
  <si>
    <t>Зеркало-шкаф MODUO 14x60 без подсветки универсальная белый</t>
  </si>
  <si>
    <t>SB-SZ-MOD60-BL/Wh</t>
  </si>
  <si>
    <t>Тумба под раковину для устройства под столешницу подвесная MODUO 60 для MODUO 60 белый</t>
  </si>
  <si>
    <t>SB-SZ-MOD80-BL/Wh</t>
  </si>
  <si>
    <t>Тумба под раковину для устройства под столешницу подвесная MODUO 80 для MODUO 80 белый</t>
  </si>
  <si>
    <t>KN-LU-LED090*120-d-Os</t>
  </si>
  <si>
    <t>Зеркало LED 090 design 120x70 с подсветкой с антизапотеванием овальное</t>
  </si>
  <si>
    <t>SB-MD-MOD20-SZ</t>
  </si>
  <si>
    <t>Модуль для тумбы MODUO 20 44,7x20 дуб</t>
  </si>
  <si>
    <t>SB-BL-MOD60</t>
  </si>
  <si>
    <t>Столешница MODUO 60 60x45 дуб</t>
  </si>
  <si>
    <t>SB-BL-MOD80</t>
  </si>
  <si>
    <t>Столешница MODUO 80 80x45 дуб</t>
  </si>
  <si>
    <t>SB-BL-MOD100</t>
  </si>
  <si>
    <t>Столешница MODUO 100 100x45 дуб</t>
  </si>
  <si>
    <t>SB-BL-MOD120</t>
  </si>
  <si>
    <t>Столешница MODUO 120 120x45 дуб</t>
  </si>
  <si>
    <t>SB-BL-MOD140</t>
  </si>
  <si>
    <t>Столешница MODUO 140 140x45 дуб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</si>
</sst>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[$€]_-;\-* #,##0.00\ [$€]_-;_-* &quot;-&quot;??\ [$€]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/>
  </cellStyleXfs>
  <cellXfs count="32">
    <xf numFmtId="0" fontId="0" fillId="0" borderId="0" xfId="0"/>
    <xf numFmtId="43" fontId="0" fillId="0" borderId="0" xfId="1" applyFont="1" applyBorder="1"/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9" fontId="8" fillId="0" borderId="0" xfId="2" applyFont="1" applyFill="1" applyBorder="1"/>
    <xf numFmtId="0" fontId="8" fillId="0" borderId="0" xfId="0" applyFont="1"/>
    <xf numFmtId="43" fontId="8" fillId="0" borderId="0" xfId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3" fontId="7" fillId="4" borderId="0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0" fillId="0" borderId="0" xfId="0" applyAlignment="1">
      <alignment horizontal="right"/>
    </xf>
    <xf numFmtId="43" fontId="6" fillId="5" borderId="0" xfId="1" applyFont="1" applyFill="1" applyBorder="1"/>
    <xf numFmtId="10" fontId="9" fillId="5" borderId="0" xfId="5" applyNumberFormat="1" applyFont="1" applyFill="1" applyAlignment="1">
      <alignment horizontal="right" vertical="center"/>
    </xf>
    <xf numFmtId="0" fontId="5" fillId="5" borderId="0" xfId="4" applyFont="1" applyFill="1" applyAlignment="1">
      <alignment vertical="center"/>
    </xf>
    <xf numFmtId="9" fontId="2" fillId="0" borderId="0" xfId="2" applyFont="1" applyBorder="1" applyAlignment="1">
      <alignment horizontal="left"/>
    </xf>
    <xf numFmtId="164" fontId="0" fillId="0" borderId="0" xfId="0" applyNumberFormat="1"/>
    <xf numFmtId="0" fontId="8" fillId="6" borderId="0" xfId="0" applyFont="1" applyFill="1"/>
    <xf numFmtId="9" fontId="2" fillId="6" borderId="0" xfId="2" applyFont="1" applyFill="1" applyBorder="1" applyAlignment="1">
      <alignment horizontal="right"/>
    </xf>
    <xf numFmtId="9" fontId="8" fillId="6" borderId="0" xfId="2" applyFont="1" applyFill="1" applyBorder="1"/>
    <xf numFmtId="43" fontId="8" fillId="6" borderId="0" xfId="1" applyFont="1" applyFill="1" applyBorder="1"/>
    <xf numFmtId="0" fontId="0" fillId="6" borderId="0" xfId="0" applyFill="1"/>
    <xf numFmtId="43" fontId="8" fillId="6" borderId="0" xfId="1" applyFont="1" applyFill="1" applyBorder="1" applyAlignment="1">
      <alignment horizontal="right"/>
    </xf>
    <xf numFmtId="0" fontId="5" fillId="5" borderId="0" xfId="4" applyFont="1" applyFill="1" applyAlignment="1">
      <alignment horizontal="left" vertical="center"/>
    </xf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/>
    <xf numFmtId="43" fontId="5" fillId="5" borderId="0" xfId="1" applyFont="1" applyFill="1" applyAlignment="1">
      <alignment vertical="center"/>
    </xf>
    <xf numFmtId="43" fontId="0" fillId="0" borderId="0" xfId="1" applyFont="1"/>
  </cellXfs>
  <cellStyles count="6">
    <cellStyle name="Normalny 2 2 2 3" xfId="4" xr:uid="{6AA5132C-263E-49C9-916A-15AF046C6B87}"/>
    <cellStyle name="Normalny 2 8" xfId="5" xr:uid="{4F1A0E07-15F0-441D-8A1E-CCA0746330A9}"/>
    <cellStyle name="Procentowy 2 5" xfId="3" xr:uid="{19F45971-1857-4C6E-890D-4E96AB5391CD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B2-1D54-4983-B6CA-ABE3E86EF1E0}">
  <dimension ref="A1:N36"/>
  <sheetViews>
    <sheetView showGridLines="0" workbookViewId="0">
      <selection activeCell="M2" sqref="M2"/>
    </sheetView>
  </sheetViews>
  <sheetFormatPr defaultRowHeight="14.4" outlineLevelCol="1" x14ac:dyDescent="0.3"/>
  <cols>
    <col min="1" max="1" width="15.109375" customWidth="1"/>
    <col min="2" max="2" width="41.77734375" customWidth="1"/>
    <col min="3" max="3" width="5.88671875" customWidth="1"/>
    <col min="4" max="4" width="12.5546875" style="1" customWidth="1"/>
    <col min="5" max="5" width="10.44140625" style="1" customWidth="1" outlineLevel="1"/>
    <col min="6" max="6" width="8.88671875" customWidth="1" outlineLevel="1"/>
    <col min="7" max="7" width="10.33203125" style="1" customWidth="1" outlineLevel="1"/>
    <col min="8" max="8" width="9.44140625" style="1" customWidth="1" outlineLevel="1"/>
    <col min="9" max="9" width="5.77734375" customWidth="1"/>
    <col min="10" max="10" width="12.5546875" style="31" customWidth="1"/>
    <col min="11" max="11" width="9" customWidth="1" outlineLevel="1"/>
    <col min="12" max="14" width="8.88671875" customWidth="1" outlineLevel="1"/>
  </cols>
  <sheetData>
    <row r="1" spans="1:14" x14ac:dyDescent="0.3">
      <c r="A1" s="21" t="s">
        <v>11</v>
      </c>
      <c r="B1" s="22"/>
      <c r="C1" s="23"/>
      <c r="D1" s="24"/>
      <c r="E1"/>
      <c r="F1" s="8"/>
      <c r="G1"/>
      <c r="H1"/>
      <c r="J1" s="28"/>
    </row>
    <row r="2" spans="1:14" x14ac:dyDescent="0.3">
      <c r="A2" s="25"/>
      <c r="B2" s="26" t="s">
        <v>3</v>
      </c>
      <c r="C2" s="23">
        <v>0.25</v>
      </c>
      <c r="D2" s="24" t="s">
        <v>4</v>
      </c>
      <c r="E2"/>
      <c r="F2" s="8"/>
      <c r="G2" s="7"/>
      <c r="H2" s="6"/>
      <c r="J2" s="28"/>
    </row>
    <row r="3" spans="1:14" x14ac:dyDescent="0.3">
      <c r="B3" s="9"/>
      <c r="C3" s="9"/>
      <c r="D3" s="7"/>
      <c r="E3" s="6"/>
      <c r="F3" s="8"/>
      <c r="G3" s="7"/>
      <c r="H3" s="6"/>
      <c r="J3" s="28"/>
    </row>
    <row r="4" spans="1:14" x14ac:dyDescent="0.3">
      <c r="D4" s="19" t="s">
        <v>5</v>
      </c>
      <c r="E4" s="4"/>
      <c r="G4" s="5"/>
      <c r="I4" s="15"/>
      <c r="J4" s="29" t="s">
        <v>10</v>
      </c>
    </row>
    <row r="5" spans="1:14" ht="24" x14ac:dyDescent="0.3">
      <c r="A5" s="11" t="s">
        <v>0</v>
      </c>
      <c r="B5" s="11" t="s">
        <v>1</v>
      </c>
      <c r="C5" s="10"/>
      <c r="D5" s="12" t="s">
        <v>6</v>
      </c>
      <c r="E5" s="12" t="s">
        <v>9</v>
      </c>
      <c r="F5" s="13" t="s">
        <v>2</v>
      </c>
      <c r="G5" s="12" t="s">
        <v>7</v>
      </c>
      <c r="H5" s="12" t="s">
        <v>8</v>
      </c>
      <c r="J5" s="3" t="s">
        <v>6</v>
      </c>
      <c r="K5" s="3" t="s">
        <v>9</v>
      </c>
      <c r="L5" s="2" t="s">
        <v>2</v>
      </c>
      <c r="M5" s="3" t="s">
        <v>7</v>
      </c>
      <c r="N5" s="3" t="s">
        <v>8</v>
      </c>
    </row>
    <row r="6" spans="1:14" x14ac:dyDescent="0.3">
      <c r="A6" s="27">
        <v>63336</v>
      </c>
      <c r="B6" s="18" t="s">
        <v>12</v>
      </c>
      <c r="C6" s="14"/>
      <c r="D6" s="16">
        <f t="shared" ref="D6:D15" si="0">J6*1.2</f>
        <v>23289.996000000003</v>
      </c>
      <c r="E6" s="16">
        <f t="shared" ref="E6:E15" si="1">ROUND(D6-(D6*F6),-1)</f>
        <v>19800</v>
      </c>
      <c r="F6" s="17">
        <v>0.15</v>
      </c>
      <c r="G6" s="16">
        <f t="shared" ref="G6:G15" si="2">D6*(1-$C$2)</f>
        <v>17467.497000000003</v>
      </c>
      <c r="H6" s="16">
        <f t="shared" ref="H6:H15" si="3">E6*(1-$C$2)</f>
        <v>14850</v>
      </c>
      <c r="I6" s="20"/>
      <c r="J6" s="30">
        <v>19408.330000000002</v>
      </c>
      <c r="K6" s="16">
        <f t="shared" ref="K6:K15" si="4">J6-(J6*L6)</f>
        <v>16497.0805</v>
      </c>
      <c r="L6" s="17">
        <f>F6</f>
        <v>0.15</v>
      </c>
      <c r="M6" s="16">
        <f t="shared" ref="M6:M15" si="5">J6*(1-$C$2)</f>
        <v>14556.247500000001</v>
      </c>
      <c r="N6" s="16">
        <f t="shared" ref="N6:N15" si="6">K6*(1-$C$2)</f>
        <v>12372.810375000001</v>
      </c>
    </row>
    <row r="7" spans="1:14" x14ac:dyDescent="0.3">
      <c r="A7" s="27">
        <v>63337</v>
      </c>
      <c r="B7" s="18" t="s">
        <v>13</v>
      </c>
      <c r="C7" s="14"/>
      <c r="D7" s="16">
        <f t="shared" si="0"/>
        <v>23289.996000000003</v>
      </c>
      <c r="E7" s="16">
        <f t="shared" si="1"/>
        <v>19800</v>
      </c>
      <c r="F7" s="17">
        <v>0.15</v>
      </c>
      <c r="G7" s="16">
        <f t="shared" si="2"/>
        <v>17467.497000000003</v>
      </c>
      <c r="H7" s="16">
        <f t="shared" si="3"/>
        <v>14850</v>
      </c>
      <c r="I7" s="20"/>
      <c r="J7" s="30">
        <v>19408.330000000002</v>
      </c>
      <c r="K7" s="16">
        <f t="shared" si="4"/>
        <v>16497.0805</v>
      </c>
      <c r="L7" s="17">
        <f t="shared" ref="L7:L36" si="7">F7</f>
        <v>0.15</v>
      </c>
      <c r="M7" s="16">
        <f t="shared" si="5"/>
        <v>14556.247500000001</v>
      </c>
      <c r="N7" s="16">
        <f t="shared" si="6"/>
        <v>12372.810375000001</v>
      </c>
    </row>
    <row r="8" spans="1:14" x14ac:dyDescent="0.3">
      <c r="A8" s="27">
        <v>63338</v>
      </c>
      <c r="B8" s="18" t="s">
        <v>14</v>
      </c>
      <c r="C8" s="14"/>
      <c r="D8" s="16">
        <f t="shared" si="0"/>
        <v>24789.996000000003</v>
      </c>
      <c r="E8" s="16">
        <f t="shared" si="1"/>
        <v>21070</v>
      </c>
      <c r="F8" s="17">
        <v>0.15</v>
      </c>
      <c r="G8" s="16">
        <f t="shared" si="2"/>
        <v>18592.497000000003</v>
      </c>
      <c r="H8" s="16">
        <f t="shared" si="3"/>
        <v>15802.5</v>
      </c>
      <c r="I8" s="20"/>
      <c r="J8" s="30">
        <v>20658.330000000002</v>
      </c>
      <c r="K8" s="16">
        <f t="shared" si="4"/>
        <v>17559.5805</v>
      </c>
      <c r="L8" s="17">
        <f t="shared" si="7"/>
        <v>0.15</v>
      </c>
      <c r="M8" s="16">
        <f t="shared" si="5"/>
        <v>15493.747500000001</v>
      </c>
      <c r="N8" s="16">
        <f t="shared" si="6"/>
        <v>13169.685375000001</v>
      </c>
    </row>
    <row r="9" spans="1:14" x14ac:dyDescent="0.3">
      <c r="A9" s="27">
        <v>63339</v>
      </c>
      <c r="B9" s="18" t="s">
        <v>15</v>
      </c>
      <c r="C9" s="14"/>
      <c r="D9" s="16">
        <f t="shared" si="0"/>
        <v>24789.996000000003</v>
      </c>
      <c r="E9" s="16">
        <f t="shared" si="1"/>
        <v>21070</v>
      </c>
      <c r="F9" s="17">
        <v>0.15</v>
      </c>
      <c r="G9" s="16">
        <f t="shared" si="2"/>
        <v>18592.497000000003</v>
      </c>
      <c r="H9" s="16">
        <f t="shared" si="3"/>
        <v>15802.5</v>
      </c>
      <c r="I9" s="20"/>
      <c r="J9" s="30">
        <v>20658.330000000002</v>
      </c>
      <c r="K9" s="16">
        <f t="shared" si="4"/>
        <v>17559.5805</v>
      </c>
      <c r="L9" s="17">
        <f t="shared" si="7"/>
        <v>0.15</v>
      </c>
      <c r="M9" s="16">
        <f t="shared" si="5"/>
        <v>15493.747500000001</v>
      </c>
      <c r="N9" s="16">
        <f t="shared" si="6"/>
        <v>13169.685375000001</v>
      </c>
    </row>
    <row r="10" spans="1:14" x14ac:dyDescent="0.3">
      <c r="A10" s="27">
        <v>63334</v>
      </c>
      <c r="B10" s="18" t="s">
        <v>16</v>
      </c>
      <c r="C10" s="14"/>
      <c r="D10" s="16">
        <f t="shared" si="0"/>
        <v>21189.996000000003</v>
      </c>
      <c r="E10" s="16">
        <f t="shared" si="1"/>
        <v>18010</v>
      </c>
      <c r="F10" s="17">
        <v>0.15</v>
      </c>
      <c r="G10" s="16">
        <f t="shared" si="2"/>
        <v>15892.497000000003</v>
      </c>
      <c r="H10" s="16">
        <f t="shared" si="3"/>
        <v>13507.5</v>
      </c>
      <c r="I10" s="20"/>
      <c r="J10" s="30">
        <v>17658.330000000002</v>
      </c>
      <c r="K10" s="16">
        <f t="shared" si="4"/>
        <v>15009.580500000002</v>
      </c>
      <c r="L10" s="17">
        <f t="shared" si="7"/>
        <v>0.15</v>
      </c>
      <c r="M10" s="16">
        <f t="shared" si="5"/>
        <v>13243.747500000001</v>
      </c>
      <c r="N10" s="16">
        <f t="shared" si="6"/>
        <v>11257.185375000001</v>
      </c>
    </row>
    <row r="11" spans="1:14" x14ac:dyDescent="0.3">
      <c r="A11" s="27">
        <v>63335</v>
      </c>
      <c r="B11" s="18" t="s">
        <v>17</v>
      </c>
      <c r="C11" s="14"/>
      <c r="D11" s="16">
        <f t="shared" si="0"/>
        <v>21189.996000000003</v>
      </c>
      <c r="E11" s="16">
        <f t="shared" si="1"/>
        <v>18010</v>
      </c>
      <c r="F11" s="17">
        <v>0.15</v>
      </c>
      <c r="G11" s="16">
        <f t="shared" si="2"/>
        <v>15892.497000000003</v>
      </c>
      <c r="H11" s="16">
        <f t="shared" si="3"/>
        <v>13507.5</v>
      </c>
      <c r="I11" s="20"/>
      <c r="J11" s="30">
        <v>17658.330000000002</v>
      </c>
      <c r="K11" s="16">
        <f t="shared" si="4"/>
        <v>15009.580500000002</v>
      </c>
      <c r="L11" s="17">
        <f t="shared" si="7"/>
        <v>0.15</v>
      </c>
      <c r="M11" s="16">
        <f t="shared" si="5"/>
        <v>13243.747500000001</v>
      </c>
      <c r="N11" s="16">
        <f t="shared" si="6"/>
        <v>11257.185375000001</v>
      </c>
    </row>
    <row r="12" spans="1:14" x14ac:dyDescent="0.3">
      <c r="A12" s="27">
        <v>63361</v>
      </c>
      <c r="B12" s="18" t="s">
        <v>18</v>
      </c>
      <c r="C12" s="14"/>
      <c r="D12" s="16">
        <f t="shared" si="0"/>
        <v>7890</v>
      </c>
      <c r="E12" s="16">
        <f t="shared" si="1"/>
        <v>7340</v>
      </c>
      <c r="F12" s="17">
        <v>7.0000000000000007E-2</v>
      </c>
      <c r="G12" s="16">
        <f t="shared" si="2"/>
        <v>5917.5</v>
      </c>
      <c r="H12" s="16">
        <f t="shared" si="3"/>
        <v>5505</v>
      </c>
      <c r="I12" s="20"/>
      <c r="J12" s="30">
        <v>6575</v>
      </c>
      <c r="K12" s="16">
        <f t="shared" si="4"/>
        <v>6114.75</v>
      </c>
      <c r="L12" s="17">
        <f t="shared" si="7"/>
        <v>7.0000000000000007E-2</v>
      </c>
      <c r="M12" s="16">
        <f t="shared" si="5"/>
        <v>4931.25</v>
      </c>
      <c r="N12" s="16">
        <f t="shared" si="6"/>
        <v>4586.0625</v>
      </c>
    </row>
    <row r="13" spans="1:14" x14ac:dyDescent="0.3">
      <c r="A13" s="27">
        <v>63362</v>
      </c>
      <c r="B13" s="18" t="s">
        <v>19</v>
      </c>
      <c r="C13" s="14"/>
      <c r="D13" s="16">
        <f t="shared" si="0"/>
        <v>8090.0039999999999</v>
      </c>
      <c r="E13" s="16">
        <f t="shared" si="1"/>
        <v>7520</v>
      </c>
      <c r="F13" s="17">
        <v>7.0000000000000007E-2</v>
      </c>
      <c r="G13" s="16">
        <f t="shared" si="2"/>
        <v>6067.5029999999997</v>
      </c>
      <c r="H13" s="16">
        <f t="shared" si="3"/>
        <v>5640</v>
      </c>
      <c r="I13" s="20"/>
      <c r="J13" s="30">
        <v>6741.67</v>
      </c>
      <c r="K13" s="16">
        <f t="shared" si="4"/>
        <v>6269.7530999999999</v>
      </c>
      <c r="L13" s="17">
        <f t="shared" si="7"/>
        <v>7.0000000000000007E-2</v>
      </c>
      <c r="M13" s="16">
        <f t="shared" si="5"/>
        <v>5056.2525000000005</v>
      </c>
      <c r="N13" s="16">
        <f t="shared" si="6"/>
        <v>4702.3148249999995</v>
      </c>
    </row>
    <row r="14" spans="1:14" x14ac:dyDescent="0.3">
      <c r="A14" s="27">
        <v>63360</v>
      </c>
      <c r="B14" s="18" t="s">
        <v>20</v>
      </c>
      <c r="C14" s="14"/>
      <c r="D14" s="16">
        <f t="shared" si="0"/>
        <v>7890</v>
      </c>
      <c r="E14" s="16">
        <f t="shared" si="1"/>
        <v>7340</v>
      </c>
      <c r="F14" s="17">
        <v>7.0000000000000007E-2</v>
      </c>
      <c r="G14" s="16">
        <f t="shared" si="2"/>
        <v>5917.5</v>
      </c>
      <c r="H14" s="16">
        <f t="shared" si="3"/>
        <v>5505</v>
      </c>
      <c r="I14" s="20"/>
      <c r="J14" s="30">
        <v>6575</v>
      </c>
      <c r="K14" s="16">
        <f t="shared" si="4"/>
        <v>6114.75</v>
      </c>
      <c r="L14" s="17">
        <f t="shared" si="7"/>
        <v>7.0000000000000007E-2</v>
      </c>
      <c r="M14" s="16">
        <f t="shared" si="5"/>
        <v>4931.25</v>
      </c>
      <c r="N14" s="16">
        <f t="shared" si="6"/>
        <v>4586.0625</v>
      </c>
    </row>
    <row r="15" spans="1:14" x14ac:dyDescent="0.3">
      <c r="A15" s="27" t="s">
        <v>21</v>
      </c>
      <c r="B15" s="18" t="s">
        <v>22</v>
      </c>
      <c r="C15" s="14"/>
      <c r="D15" s="16">
        <f t="shared" ref="D15:D23" si="8">J15*1.2</f>
        <v>4089.9959999999996</v>
      </c>
      <c r="E15" s="16">
        <f t="shared" ref="E15:E23" si="9">ROUND(D15-(D15*F15),-1)</f>
        <v>3480</v>
      </c>
      <c r="F15" s="17">
        <v>0.15</v>
      </c>
      <c r="G15" s="16">
        <f t="shared" ref="G15:G23" si="10">D15*(1-$C$2)</f>
        <v>3067.4969999999998</v>
      </c>
      <c r="H15" s="16">
        <f t="shared" ref="H15:H23" si="11">E15*(1-$C$2)</f>
        <v>2610</v>
      </c>
      <c r="I15" s="20"/>
      <c r="J15" s="30">
        <v>3408.33</v>
      </c>
      <c r="K15" s="16">
        <f t="shared" ref="K15:K23" si="12">J15-(J15*L15)</f>
        <v>2897.0805</v>
      </c>
      <c r="L15" s="17">
        <f t="shared" si="7"/>
        <v>0.15</v>
      </c>
      <c r="M15" s="16">
        <f t="shared" ref="M15:M23" si="13">J15*(1-$C$2)</f>
        <v>2556.2474999999999</v>
      </c>
      <c r="N15" s="16">
        <f t="shared" ref="N15:N23" si="14">K15*(1-$C$2)</f>
        <v>2172.810375</v>
      </c>
    </row>
    <row r="16" spans="1:14" x14ac:dyDescent="0.3">
      <c r="A16" s="27" t="s">
        <v>23</v>
      </c>
      <c r="B16" s="18" t="s">
        <v>24</v>
      </c>
      <c r="C16" s="14"/>
      <c r="D16" s="16">
        <f t="shared" si="8"/>
        <v>4089.9959999999996</v>
      </c>
      <c r="E16" s="16">
        <f t="shared" si="9"/>
        <v>3480</v>
      </c>
      <c r="F16" s="17">
        <v>0.15</v>
      </c>
      <c r="G16" s="16">
        <f t="shared" si="10"/>
        <v>3067.4969999999998</v>
      </c>
      <c r="H16" s="16">
        <f t="shared" si="11"/>
        <v>2610</v>
      </c>
      <c r="I16" s="20"/>
      <c r="J16" s="30">
        <v>3408.33</v>
      </c>
      <c r="K16" s="16">
        <f t="shared" si="12"/>
        <v>2897.0805</v>
      </c>
      <c r="L16" s="17">
        <f t="shared" si="7"/>
        <v>0.15</v>
      </c>
      <c r="M16" s="16">
        <f t="shared" si="13"/>
        <v>2556.2474999999999</v>
      </c>
      <c r="N16" s="16">
        <f t="shared" si="14"/>
        <v>2172.810375</v>
      </c>
    </row>
    <row r="17" spans="1:14" x14ac:dyDescent="0.3">
      <c r="A17" s="27" t="s">
        <v>25</v>
      </c>
      <c r="B17" s="18" t="s">
        <v>26</v>
      </c>
      <c r="C17" s="14"/>
      <c r="D17" s="16">
        <f t="shared" si="8"/>
        <v>4089.9959999999996</v>
      </c>
      <c r="E17" s="16">
        <f t="shared" si="9"/>
        <v>3480</v>
      </c>
      <c r="F17" s="17">
        <v>0.15</v>
      </c>
      <c r="G17" s="16">
        <f t="shared" si="10"/>
        <v>3067.4969999999998</v>
      </c>
      <c r="H17" s="16">
        <f t="shared" si="11"/>
        <v>2610</v>
      </c>
      <c r="I17" s="20"/>
      <c r="J17" s="30">
        <v>3408.33</v>
      </c>
      <c r="K17" s="16">
        <f t="shared" si="12"/>
        <v>2897.0805</v>
      </c>
      <c r="L17" s="17">
        <f t="shared" si="7"/>
        <v>0.15</v>
      </c>
      <c r="M17" s="16">
        <f t="shared" si="13"/>
        <v>2556.2474999999999</v>
      </c>
      <c r="N17" s="16">
        <f t="shared" si="14"/>
        <v>2172.810375</v>
      </c>
    </row>
    <row r="18" spans="1:14" x14ac:dyDescent="0.3">
      <c r="A18" s="27">
        <v>64071</v>
      </c>
      <c r="B18" s="18" t="s">
        <v>27</v>
      </c>
      <c r="C18" s="14"/>
      <c r="D18" s="16">
        <f t="shared" si="8"/>
        <v>19490.004000000001</v>
      </c>
      <c r="E18" s="16">
        <f t="shared" si="9"/>
        <v>15590</v>
      </c>
      <c r="F18" s="17">
        <v>0.2</v>
      </c>
      <c r="G18" s="16">
        <f t="shared" si="10"/>
        <v>14617.503000000001</v>
      </c>
      <c r="H18" s="16">
        <f t="shared" si="11"/>
        <v>11692.5</v>
      </c>
      <c r="I18" s="20"/>
      <c r="J18" s="30">
        <v>16241.67</v>
      </c>
      <c r="K18" s="16">
        <f t="shared" si="12"/>
        <v>12993.335999999999</v>
      </c>
      <c r="L18" s="17">
        <f t="shared" si="7"/>
        <v>0.2</v>
      </c>
      <c r="M18" s="16">
        <f t="shared" si="13"/>
        <v>12181.252500000001</v>
      </c>
      <c r="N18" s="16">
        <f t="shared" si="14"/>
        <v>9745.0020000000004</v>
      </c>
    </row>
    <row r="19" spans="1:14" x14ac:dyDescent="0.3">
      <c r="A19" s="27">
        <v>64070</v>
      </c>
      <c r="B19" s="18" t="s">
        <v>28</v>
      </c>
      <c r="C19" s="14"/>
      <c r="D19" s="16">
        <f t="shared" si="8"/>
        <v>17490</v>
      </c>
      <c r="E19" s="16">
        <f t="shared" si="9"/>
        <v>13990</v>
      </c>
      <c r="F19" s="17">
        <v>0.2</v>
      </c>
      <c r="G19" s="16">
        <f t="shared" si="10"/>
        <v>13117.5</v>
      </c>
      <c r="H19" s="16">
        <f t="shared" si="11"/>
        <v>10492.5</v>
      </c>
      <c r="I19" s="20"/>
      <c r="J19" s="30">
        <v>14575</v>
      </c>
      <c r="K19" s="16">
        <f t="shared" si="12"/>
        <v>11660</v>
      </c>
      <c r="L19" s="17">
        <f t="shared" si="7"/>
        <v>0.2</v>
      </c>
      <c r="M19" s="16">
        <f t="shared" si="13"/>
        <v>10931.25</v>
      </c>
      <c r="N19" s="16">
        <f t="shared" si="14"/>
        <v>8745</v>
      </c>
    </row>
    <row r="20" spans="1:14" x14ac:dyDescent="0.3">
      <c r="A20" s="27" t="s">
        <v>29</v>
      </c>
      <c r="B20" s="18" t="s">
        <v>30</v>
      </c>
      <c r="C20" s="14"/>
      <c r="D20" s="16">
        <f t="shared" si="8"/>
        <v>21990</v>
      </c>
      <c r="E20" s="16">
        <f t="shared" si="9"/>
        <v>19790</v>
      </c>
      <c r="F20" s="17">
        <v>0.1</v>
      </c>
      <c r="G20" s="16">
        <f t="shared" si="10"/>
        <v>16492.5</v>
      </c>
      <c r="H20" s="16">
        <f t="shared" si="11"/>
        <v>14842.5</v>
      </c>
      <c r="I20" s="20"/>
      <c r="J20" s="30">
        <v>18325</v>
      </c>
      <c r="K20" s="16">
        <f t="shared" si="12"/>
        <v>16492.5</v>
      </c>
      <c r="L20" s="17">
        <f t="shared" si="7"/>
        <v>0.1</v>
      </c>
      <c r="M20" s="16">
        <f t="shared" si="13"/>
        <v>13743.75</v>
      </c>
      <c r="N20" s="16">
        <f t="shared" si="14"/>
        <v>12369.375</v>
      </c>
    </row>
    <row r="21" spans="1:14" x14ac:dyDescent="0.3">
      <c r="A21" s="27" t="s">
        <v>31</v>
      </c>
      <c r="B21" s="18" t="s">
        <v>32</v>
      </c>
      <c r="C21" s="14"/>
      <c r="D21" s="16">
        <f t="shared" si="8"/>
        <v>15489.995999999999</v>
      </c>
      <c r="E21" s="16">
        <f t="shared" si="9"/>
        <v>12390</v>
      </c>
      <c r="F21" s="17">
        <v>0.2</v>
      </c>
      <c r="G21" s="16">
        <f t="shared" si="10"/>
        <v>11617.496999999999</v>
      </c>
      <c r="H21" s="16">
        <f t="shared" si="11"/>
        <v>9292.5</v>
      </c>
      <c r="I21" s="20"/>
      <c r="J21" s="30">
        <v>12908.33</v>
      </c>
      <c r="K21" s="16">
        <f t="shared" si="12"/>
        <v>10326.664000000001</v>
      </c>
      <c r="L21" s="17">
        <f t="shared" si="7"/>
        <v>0.2</v>
      </c>
      <c r="M21" s="16">
        <f t="shared" si="13"/>
        <v>9681.2474999999995</v>
      </c>
      <c r="N21" s="16">
        <f t="shared" si="14"/>
        <v>7744.9980000000005</v>
      </c>
    </row>
    <row r="22" spans="1:14" x14ac:dyDescent="0.3">
      <c r="A22" s="27" t="s">
        <v>33</v>
      </c>
      <c r="B22" s="18" t="s">
        <v>34</v>
      </c>
      <c r="C22" s="14"/>
      <c r="D22" s="16">
        <f t="shared" si="8"/>
        <v>16590</v>
      </c>
      <c r="E22" s="16">
        <f t="shared" si="9"/>
        <v>14100</v>
      </c>
      <c r="F22" s="17">
        <v>0.15</v>
      </c>
      <c r="G22" s="16">
        <f t="shared" si="10"/>
        <v>12442.5</v>
      </c>
      <c r="H22" s="16">
        <f t="shared" si="11"/>
        <v>10575</v>
      </c>
      <c r="I22" s="20"/>
      <c r="J22" s="30">
        <v>13825</v>
      </c>
      <c r="K22" s="16">
        <f t="shared" si="12"/>
        <v>11751.25</v>
      </c>
      <c r="L22" s="17">
        <f t="shared" si="7"/>
        <v>0.15</v>
      </c>
      <c r="M22" s="16">
        <f t="shared" si="13"/>
        <v>10368.75</v>
      </c>
      <c r="N22" s="16">
        <f t="shared" si="14"/>
        <v>8813.4375</v>
      </c>
    </row>
    <row r="23" spans="1:14" x14ac:dyDescent="0.3">
      <c r="A23" s="27" t="s">
        <v>35</v>
      </c>
      <c r="B23" s="18" t="s">
        <v>36</v>
      </c>
      <c r="C23" s="14"/>
      <c r="D23" s="16">
        <f t="shared" si="8"/>
        <v>15489.995999999999</v>
      </c>
      <c r="E23" s="16">
        <f t="shared" si="9"/>
        <v>12390</v>
      </c>
      <c r="F23" s="17">
        <v>0.2</v>
      </c>
      <c r="G23" s="16">
        <f t="shared" si="10"/>
        <v>11617.496999999999</v>
      </c>
      <c r="H23" s="16">
        <f t="shared" si="11"/>
        <v>9292.5</v>
      </c>
      <c r="I23" s="20"/>
      <c r="J23" s="30">
        <v>12908.33</v>
      </c>
      <c r="K23" s="16">
        <f t="shared" si="12"/>
        <v>10326.664000000001</v>
      </c>
      <c r="L23" s="17">
        <f t="shared" si="7"/>
        <v>0.2</v>
      </c>
      <c r="M23" s="16">
        <f t="shared" si="13"/>
        <v>9681.2474999999995</v>
      </c>
      <c r="N23" s="16">
        <f t="shared" si="14"/>
        <v>7744.9980000000005</v>
      </c>
    </row>
    <row r="24" spans="1:14" x14ac:dyDescent="0.3">
      <c r="A24" s="27" t="s">
        <v>37</v>
      </c>
      <c r="B24" s="18" t="s">
        <v>38</v>
      </c>
      <c r="C24" s="14"/>
      <c r="D24" s="16">
        <f t="shared" ref="D24:D30" si="15">J24*1.2</f>
        <v>13989.995999999999</v>
      </c>
      <c r="E24" s="16">
        <f t="shared" ref="E24:E30" si="16">ROUND(D24-(D24*F24),-1)</f>
        <v>9790</v>
      </c>
      <c r="F24" s="17">
        <v>0.3</v>
      </c>
      <c r="G24" s="16">
        <f t="shared" ref="G24:G30" si="17">D24*(1-$C$2)</f>
        <v>10492.496999999999</v>
      </c>
      <c r="H24" s="16">
        <f t="shared" ref="H24:H30" si="18">E24*(1-$C$2)</f>
        <v>7342.5</v>
      </c>
      <c r="I24" s="20"/>
      <c r="J24" s="30">
        <v>11658.33</v>
      </c>
      <c r="K24" s="16">
        <f t="shared" ref="K24:K30" si="19">J24-(J24*L24)</f>
        <v>8160.8310000000001</v>
      </c>
      <c r="L24" s="17">
        <f t="shared" si="7"/>
        <v>0.3</v>
      </c>
      <c r="M24" s="16">
        <f t="shared" ref="M24:M30" si="20">J24*(1-$C$2)</f>
        <v>8743.7474999999995</v>
      </c>
      <c r="N24" s="16">
        <f t="shared" ref="N24:N30" si="21">K24*(1-$C$2)</f>
        <v>6120.6232500000006</v>
      </c>
    </row>
    <row r="25" spans="1:14" x14ac:dyDescent="0.3">
      <c r="A25" s="27" t="s">
        <v>39</v>
      </c>
      <c r="B25" s="18" t="s">
        <v>40</v>
      </c>
      <c r="C25" s="14"/>
      <c r="D25" s="16">
        <f t="shared" si="15"/>
        <v>15990</v>
      </c>
      <c r="E25" s="16">
        <f t="shared" si="16"/>
        <v>11190</v>
      </c>
      <c r="F25" s="17">
        <v>0.3</v>
      </c>
      <c r="G25" s="16">
        <f t="shared" si="17"/>
        <v>11992.5</v>
      </c>
      <c r="H25" s="16">
        <f t="shared" si="18"/>
        <v>8392.5</v>
      </c>
      <c r="I25" s="20"/>
      <c r="J25" s="30">
        <v>13325</v>
      </c>
      <c r="K25" s="16">
        <f t="shared" si="19"/>
        <v>9327.5</v>
      </c>
      <c r="L25" s="17">
        <f t="shared" si="7"/>
        <v>0.3</v>
      </c>
      <c r="M25" s="16">
        <f t="shared" si="20"/>
        <v>9993.75</v>
      </c>
      <c r="N25" s="16">
        <f t="shared" si="21"/>
        <v>6995.625</v>
      </c>
    </row>
    <row r="26" spans="1:14" x14ac:dyDescent="0.3">
      <c r="A26" s="27" t="s">
        <v>41</v>
      </c>
      <c r="B26" s="18" t="s">
        <v>42</v>
      </c>
      <c r="C26" s="14"/>
      <c r="D26" s="16">
        <f t="shared" si="15"/>
        <v>12990</v>
      </c>
      <c r="E26" s="16">
        <f t="shared" si="16"/>
        <v>9090</v>
      </c>
      <c r="F26" s="17">
        <v>0.3</v>
      </c>
      <c r="G26" s="16">
        <f t="shared" si="17"/>
        <v>9742.5</v>
      </c>
      <c r="H26" s="16">
        <f t="shared" si="18"/>
        <v>6817.5</v>
      </c>
      <c r="I26" s="20"/>
      <c r="J26" s="30">
        <v>10825</v>
      </c>
      <c r="K26" s="16">
        <f t="shared" si="19"/>
        <v>7577.5</v>
      </c>
      <c r="L26" s="17">
        <f t="shared" si="7"/>
        <v>0.3</v>
      </c>
      <c r="M26" s="16">
        <f t="shared" si="20"/>
        <v>8118.75</v>
      </c>
      <c r="N26" s="16">
        <f t="shared" si="21"/>
        <v>5683.125</v>
      </c>
    </row>
    <row r="27" spans="1:14" x14ac:dyDescent="0.3">
      <c r="A27" s="27" t="s">
        <v>43</v>
      </c>
      <c r="B27" s="18" t="s">
        <v>44</v>
      </c>
      <c r="C27" s="14"/>
      <c r="D27" s="16">
        <f t="shared" si="15"/>
        <v>14490</v>
      </c>
      <c r="E27" s="16">
        <f t="shared" si="16"/>
        <v>11590</v>
      </c>
      <c r="F27" s="17">
        <v>0.2</v>
      </c>
      <c r="G27" s="16">
        <f t="shared" si="17"/>
        <v>10867.5</v>
      </c>
      <c r="H27" s="16">
        <f t="shared" si="18"/>
        <v>8692.5</v>
      </c>
      <c r="I27" s="20"/>
      <c r="J27" s="30">
        <v>12075</v>
      </c>
      <c r="K27" s="16">
        <f t="shared" si="19"/>
        <v>9660</v>
      </c>
      <c r="L27" s="17">
        <f t="shared" si="7"/>
        <v>0.2</v>
      </c>
      <c r="M27" s="16">
        <f t="shared" si="20"/>
        <v>9056.25</v>
      </c>
      <c r="N27" s="16">
        <f t="shared" si="21"/>
        <v>7245</v>
      </c>
    </row>
    <row r="28" spans="1:14" x14ac:dyDescent="0.3">
      <c r="A28" s="27" t="s">
        <v>45</v>
      </c>
      <c r="B28" s="18" t="s">
        <v>46</v>
      </c>
      <c r="C28" s="14"/>
      <c r="D28" s="16">
        <f t="shared" si="15"/>
        <v>18990</v>
      </c>
      <c r="E28" s="16">
        <f t="shared" si="16"/>
        <v>15190</v>
      </c>
      <c r="F28" s="17">
        <v>0.2</v>
      </c>
      <c r="G28" s="16">
        <f t="shared" si="17"/>
        <v>14242.5</v>
      </c>
      <c r="H28" s="16">
        <f t="shared" si="18"/>
        <v>11392.5</v>
      </c>
      <c r="I28" s="20"/>
      <c r="J28" s="30">
        <v>15825</v>
      </c>
      <c r="K28" s="16">
        <f t="shared" si="19"/>
        <v>12660</v>
      </c>
      <c r="L28" s="17">
        <f t="shared" si="7"/>
        <v>0.2</v>
      </c>
      <c r="M28" s="16">
        <f t="shared" si="20"/>
        <v>11868.75</v>
      </c>
      <c r="N28" s="16">
        <f t="shared" si="21"/>
        <v>9495</v>
      </c>
    </row>
    <row r="29" spans="1:14" x14ac:dyDescent="0.3">
      <c r="A29" s="27" t="s">
        <v>47</v>
      </c>
      <c r="B29" s="18" t="s">
        <v>48</v>
      </c>
      <c r="C29" s="14"/>
      <c r="D29" s="16">
        <f t="shared" si="15"/>
        <v>20990.003999999997</v>
      </c>
      <c r="E29" s="16">
        <f t="shared" si="16"/>
        <v>16790</v>
      </c>
      <c r="F29" s="17">
        <v>0.2</v>
      </c>
      <c r="G29" s="16">
        <f t="shared" si="17"/>
        <v>15742.502999999997</v>
      </c>
      <c r="H29" s="16">
        <f t="shared" si="18"/>
        <v>12592.5</v>
      </c>
      <c r="I29" s="20"/>
      <c r="J29" s="30">
        <v>17491.669999999998</v>
      </c>
      <c r="K29" s="16">
        <f t="shared" si="19"/>
        <v>13993.335999999999</v>
      </c>
      <c r="L29" s="17">
        <f t="shared" si="7"/>
        <v>0.2</v>
      </c>
      <c r="M29" s="16">
        <f t="shared" si="20"/>
        <v>13118.752499999999</v>
      </c>
      <c r="N29" s="16">
        <f t="shared" si="21"/>
        <v>10495.002</v>
      </c>
    </row>
    <row r="30" spans="1:14" x14ac:dyDescent="0.3">
      <c r="A30" s="27" t="s">
        <v>49</v>
      </c>
      <c r="B30" s="18" t="s">
        <v>50</v>
      </c>
      <c r="C30" s="14"/>
      <c r="D30" s="16">
        <f t="shared" si="15"/>
        <v>15990</v>
      </c>
      <c r="E30" s="16">
        <f t="shared" si="16"/>
        <v>11190</v>
      </c>
      <c r="F30" s="17">
        <v>0.3</v>
      </c>
      <c r="G30" s="16">
        <f t="shared" si="17"/>
        <v>11992.5</v>
      </c>
      <c r="H30" s="16">
        <f t="shared" si="18"/>
        <v>8392.5</v>
      </c>
      <c r="I30" s="20"/>
      <c r="J30" s="30">
        <v>13325</v>
      </c>
      <c r="K30" s="16">
        <f t="shared" si="19"/>
        <v>9327.5</v>
      </c>
      <c r="L30" s="17">
        <f t="shared" si="7"/>
        <v>0.3</v>
      </c>
      <c r="M30" s="16">
        <f t="shared" si="20"/>
        <v>9993.75</v>
      </c>
      <c r="N30" s="16">
        <f t="shared" si="21"/>
        <v>6995.625</v>
      </c>
    </row>
    <row r="31" spans="1:14" x14ac:dyDescent="0.3">
      <c r="A31" s="27" t="s">
        <v>51</v>
      </c>
      <c r="B31" s="18" t="s">
        <v>52</v>
      </c>
      <c r="C31" s="14"/>
      <c r="D31" s="16">
        <f t="shared" ref="D19:D36" si="22">J31*1.2</f>
        <v>6489.9960000000001</v>
      </c>
      <c r="E31" s="16">
        <f t="shared" ref="E19:E36" si="23">ROUND(D31-(D31*F31),-1)</f>
        <v>4540</v>
      </c>
      <c r="F31" s="17">
        <v>0.3</v>
      </c>
      <c r="G31" s="16">
        <f t="shared" ref="G25:G36" si="24">D31*(1-$C$2)</f>
        <v>4867.4970000000003</v>
      </c>
      <c r="H31" s="16">
        <f t="shared" ref="H25:H36" si="25">E31*(1-$C$2)</f>
        <v>3405</v>
      </c>
      <c r="I31" s="20"/>
      <c r="J31" s="30">
        <v>5408.33</v>
      </c>
      <c r="K31" s="16">
        <f t="shared" ref="K19:K36" si="26">J31-(J31*L31)</f>
        <v>3785.8310000000001</v>
      </c>
      <c r="L31" s="17">
        <f t="shared" si="7"/>
        <v>0.3</v>
      </c>
      <c r="M31" s="16">
        <f t="shared" ref="M25:M36" si="27">J31*(1-$C$2)</f>
        <v>4056.2474999999999</v>
      </c>
      <c r="N31" s="16">
        <f t="shared" ref="N25:N36" si="28">K31*(1-$C$2)</f>
        <v>2839.3732500000001</v>
      </c>
    </row>
    <row r="32" spans="1:14" x14ac:dyDescent="0.3">
      <c r="A32" s="27" t="s">
        <v>53</v>
      </c>
      <c r="B32" s="18" t="s">
        <v>54</v>
      </c>
      <c r="C32" s="14"/>
      <c r="D32" s="16">
        <f t="shared" si="22"/>
        <v>3789.9959999999996</v>
      </c>
      <c r="E32" s="16">
        <f t="shared" si="23"/>
        <v>2650</v>
      </c>
      <c r="F32" s="17">
        <v>0.3</v>
      </c>
      <c r="G32" s="16">
        <f t="shared" si="24"/>
        <v>2842.4969999999998</v>
      </c>
      <c r="H32" s="16">
        <f t="shared" si="25"/>
        <v>1987.5</v>
      </c>
      <c r="I32" s="20"/>
      <c r="J32" s="30">
        <v>3158.33</v>
      </c>
      <c r="K32" s="16">
        <f t="shared" si="26"/>
        <v>2210.8310000000001</v>
      </c>
      <c r="L32" s="17">
        <f t="shared" si="7"/>
        <v>0.3</v>
      </c>
      <c r="M32" s="16">
        <f t="shared" si="27"/>
        <v>2368.7474999999999</v>
      </c>
      <c r="N32" s="16">
        <f t="shared" si="28"/>
        <v>1658.1232500000001</v>
      </c>
    </row>
    <row r="33" spans="1:14" x14ac:dyDescent="0.3">
      <c r="A33" s="27" t="s">
        <v>55</v>
      </c>
      <c r="B33" s="18" t="s">
        <v>56</v>
      </c>
      <c r="C33" s="14"/>
      <c r="D33" s="16">
        <f t="shared" si="22"/>
        <v>3990</v>
      </c>
      <c r="E33" s="16">
        <f t="shared" si="23"/>
        <v>2790</v>
      </c>
      <c r="F33" s="17">
        <v>0.3</v>
      </c>
      <c r="G33" s="16">
        <f t="shared" si="24"/>
        <v>2992.5</v>
      </c>
      <c r="H33" s="16">
        <f t="shared" si="25"/>
        <v>2092.5</v>
      </c>
      <c r="I33" s="20"/>
      <c r="J33" s="30">
        <v>3325</v>
      </c>
      <c r="K33" s="16">
        <f t="shared" si="26"/>
        <v>2327.5</v>
      </c>
      <c r="L33" s="17">
        <f t="shared" si="7"/>
        <v>0.3</v>
      </c>
      <c r="M33" s="16">
        <f t="shared" si="27"/>
        <v>2493.75</v>
      </c>
      <c r="N33" s="16">
        <f t="shared" si="28"/>
        <v>1745.625</v>
      </c>
    </row>
    <row r="34" spans="1:14" x14ac:dyDescent="0.3">
      <c r="A34" s="27" t="s">
        <v>57</v>
      </c>
      <c r="B34" s="18" t="s">
        <v>58</v>
      </c>
      <c r="C34" s="14"/>
      <c r="D34" s="16">
        <f t="shared" si="22"/>
        <v>4989.9960000000001</v>
      </c>
      <c r="E34" s="16">
        <f t="shared" si="23"/>
        <v>3490</v>
      </c>
      <c r="F34" s="17">
        <v>0.3</v>
      </c>
      <c r="G34" s="16">
        <f t="shared" si="24"/>
        <v>3742.4970000000003</v>
      </c>
      <c r="H34" s="16">
        <f t="shared" si="25"/>
        <v>2617.5</v>
      </c>
      <c r="I34" s="20"/>
      <c r="J34" s="30">
        <v>4158.33</v>
      </c>
      <c r="K34" s="16">
        <f t="shared" si="26"/>
        <v>2910.8310000000001</v>
      </c>
      <c r="L34" s="17">
        <f t="shared" si="7"/>
        <v>0.3</v>
      </c>
      <c r="M34" s="16">
        <f t="shared" si="27"/>
        <v>3118.7474999999999</v>
      </c>
      <c r="N34" s="16">
        <f t="shared" si="28"/>
        <v>2183.1232500000001</v>
      </c>
    </row>
    <row r="35" spans="1:14" x14ac:dyDescent="0.3">
      <c r="A35" s="27" t="s">
        <v>59</v>
      </c>
      <c r="B35" s="18" t="s">
        <v>60</v>
      </c>
      <c r="C35" s="14"/>
      <c r="D35" s="16">
        <f t="shared" si="22"/>
        <v>5990.0039999999999</v>
      </c>
      <c r="E35" s="16">
        <f t="shared" si="23"/>
        <v>4190</v>
      </c>
      <c r="F35" s="17">
        <v>0.3</v>
      </c>
      <c r="G35" s="16">
        <f t="shared" si="24"/>
        <v>4492.5029999999997</v>
      </c>
      <c r="H35" s="16">
        <f t="shared" si="25"/>
        <v>3142.5</v>
      </c>
      <c r="I35" s="20"/>
      <c r="J35" s="30">
        <v>4991.67</v>
      </c>
      <c r="K35" s="16">
        <f t="shared" si="26"/>
        <v>3494.1689999999999</v>
      </c>
      <c r="L35" s="17">
        <f t="shared" si="7"/>
        <v>0.3</v>
      </c>
      <c r="M35" s="16">
        <f t="shared" si="27"/>
        <v>3743.7525000000001</v>
      </c>
      <c r="N35" s="16">
        <f t="shared" si="28"/>
        <v>2620.6267499999999</v>
      </c>
    </row>
    <row r="36" spans="1:14" x14ac:dyDescent="0.3">
      <c r="A36" s="27" t="s">
        <v>61</v>
      </c>
      <c r="B36" s="18" t="s">
        <v>62</v>
      </c>
      <c r="C36" s="14"/>
      <c r="D36" s="16">
        <f t="shared" si="22"/>
        <v>6489.9960000000001</v>
      </c>
      <c r="E36" s="16">
        <f t="shared" si="23"/>
        <v>4540</v>
      </c>
      <c r="F36" s="17">
        <v>0.3</v>
      </c>
      <c r="G36" s="16">
        <f t="shared" si="24"/>
        <v>4867.4970000000003</v>
      </c>
      <c r="H36" s="16">
        <f t="shared" si="25"/>
        <v>3405</v>
      </c>
      <c r="I36" s="20"/>
      <c r="J36" s="30">
        <v>5408.33</v>
      </c>
      <c r="K36" s="16">
        <f t="shared" si="26"/>
        <v>3785.8310000000001</v>
      </c>
      <c r="L36" s="17">
        <f t="shared" si="7"/>
        <v>0.3</v>
      </c>
      <c r="M36" s="16">
        <f t="shared" si="27"/>
        <v>4056.2474999999999</v>
      </c>
      <c r="N36" s="16">
        <f t="shared" si="28"/>
        <v>2839.3732500000001</v>
      </c>
    </row>
  </sheetData>
  <autoFilter ref="A5:L36" xr:uid="{F2FA2CB2-1D54-4983-B6CA-ABE3E86EF1E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E446-C881-41BC-A11D-7CA31B0A0C46}">
  <dimension ref="A1:N36"/>
  <sheetViews>
    <sheetView showGridLines="0" workbookViewId="0">
      <selection activeCell="J6" sqref="J6:J36"/>
    </sheetView>
  </sheetViews>
  <sheetFormatPr defaultRowHeight="14.4" outlineLevelCol="1" x14ac:dyDescent="0.3"/>
  <cols>
    <col min="1" max="1" width="15.109375" customWidth="1"/>
    <col min="2" max="2" width="41.77734375" customWidth="1"/>
    <col min="3" max="3" width="5.88671875" customWidth="1"/>
    <col min="4" max="4" width="12.5546875" style="1" customWidth="1"/>
    <col min="5" max="5" width="10.44140625" style="1" customWidth="1" outlineLevel="1"/>
    <col min="6" max="6" width="8.88671875" customWidth="1" outlineLevel="1"/>
    <col min="7" max="7" width="10.33203125" style="1" customWidth="1" outlineLevel="1"/>
    <col min="8" max="8" width="9.44140625" style="1" customWidth="1" outlineLevel="1"/>
    <col min="9" max="9" width="5.77734375" customWidth="1"/>
    <col min="10" max="10" width="12.5546875" style="31" customWidth="1"/>
    <col min="11" max="11" width="9" customWidth="1" outlineLevel="1"/>
    <col min="12" max="14" width="8.88671875" customWidth="1" outlineLevel="1"/>
  </cols>
  <sheetData>
    <row r="1" spans="1:14" x14ac:dyDescent="0.3">
      <c r="A1" s="21" t="s">
        <v>11</v>
      </c>
      <c r="B1" s="22"/>
      <c r="C1" s="23"/>
      <c r="D1" s="24"/>
      <c r="E1"/>
      <c r="F1" s="8"/>
      <c r="G1"/>
      <c r="H1"/>
      <c r="J1" s="28"/>
    </row>
    <row r="2" spans="1:14" x14ac:dyDescent="0.3">
      <c r="A2" s="25"/>
      <c r="B2" s="26" t="s">
        <v>3</v>
      </c>
      <c r="C2" s="23">
        <v>0.25</v>
      </c>
      <c r="D2" s="24" t="s">
        <v>4</v>
      </c>
      <c r="E2"/>
      <c r="F2" s="8"/>
      <c r="G2" s="7"/>
      <c r="H2" s="6"/>
      <c r="J2" s="28"/>
    </row>
    <row r="3" spans="1:14" x14ac:dyDescent="0.3">
      <c r="B3" s="9"/>
      <c r="C3" s="9"/>
      <c r="D3" s="7"/>
      <c r="E3" s="6"/>
      <c r="F3" s="8"/>
      <c r="G3" s="7"/>
      <c r="H3" s="6"/>
      <c r="J3" s="28"/>
    </row>
    <row r="4" spans="1:14" x14ac:dyDescent="0.3">
      <c r="D4" s="19" t="s">
        <v>5</v>
      </c>
      <c r="E4" s="4"/>
      <c r="G4" s="5"/>
      <c r="I4" s="15"/>
      <c r="J4" s="29" t="s">
        <v>10</v>
      </c>
    </row>
    <row r="5" spans="1:14" ht="24" x14ac:dyDescent="0.3">
      <c r="A5" s="11" t="s">
        <v>0</v>
      </c>
      <c r="B5" s="11" t="s">
        <v>1</v>
      </c>
      <c r="C5" s="10"/>
      <c r="D5" s="12" t="s">
        <v>6</v>
      </c>
      <c r="E5" s="12" t="s">
        <v>9</v>
      </c>
      <c r="F5" s="13" t="s">
        <v>2</v>
      </c>
      <c r="G5" s="12" t="s">
        <v>7</v>
      </c>
      <c r="H5" s="12" t="s">
        <v>8</v>
      </c>
      <c r="J5" s="3" t="s">
        <v>6</v>
      </c>
      <c r="K5" s="3" t="s">
        <v>9</v>
      </c>
      <c r="L5" s="2" t="s">
        <v>2</v>
      </c>
      <c r="M5" s="3" t="s">
        <v>7</v>
      </c>
      <c r="N5" s="3" t="s">
        <v>8</v>
      </c>
    </row>
    <row r="6" spans="1:14" x14ac:dyDescent="0.3">
      <c r="A6" s="27">
        <v>63336</v>
      </c>
      <c r="B6" s="18" t="s">
        <v>12</v>
      </c>
      <c r="C6" s="14"/>
      <c r="D6" s="16">
        <f t="shared" ref="D6:D36" si="0">J6*1.2</f>
        <v>24950.003999999997</v>
      </c>
      <c r="E6" s="16">
        <f t="shared" ref="E6:E36" si="1">ROUND(D6-(D6*F6),-1)</f>
        <v>21210</v>
      </c>
      <c r="F6" s="17">
        <v>0.15</v>
      </c>
      <c r="G6" s="16">
        <f t="shared" ref="G6:H21" si="2">D6*(1-$C$2)</f>
        <v>18712.502999999997</v>
      </c>
      <c r="H6" s="16">
        <f t="shared" si="2"/>
        <v>15907.5</v>
      </c>
      <c r="I6" s="20"/>
      <c r="J6" s="30">
        <v>20791.669999999998</v>
      </c>
      <c r="K6" s="16">
        <f t="shared" ref="K6:K36" si="3">J6-(J6*L6)</f>
        <v>17672.9195</v>
      </c>
      <c r="L6" s="17">
        <f>F6</f>
        <v>0.15</v>
      </c>
      <c r="M6" s="16">
        <f t="shared" ref="M6:N21" si="4">J6*(1-$C$2)</f>
        <v>15593.752499999999</v>
      </c>
      <c r="N6" s="16">
        <f t="shared" si="4"/>
        <v>13254.689624999999</v>
      </c>
    </row>
    <row r="7" spans="1:14" x14ac:dyDescent="0.3">
      <c r="A7" s="27">
        <v>63337</v>
      </c>
      <c r="B7" s="18" t="s">
        <v>13</v>
      </c>
      <c r="C7" s="14"/>
      <c r="D7" s="16">
        <f t="shared" si="0"/>
        <v>24950.003999999997</v>
      </c>
      <c r="E7" s="16">
        <f t="shared" si="1"/>
        <v>21210</v>
      </c>
      <c r="F7" s="17">
        <v>0.15</v>
      </c>
      <c r="G7" s="16">
        <f t="shared" si="2"/>
        <v>18712.502999999997</v>
      </c>
      <c r="H7" s="16">
        <f t="shared" si="2"/>
        <v>15907.5</v>
      </c>
      <c r="I7" s="20"/>
      <c r="J7" s="30">
        <v>20791.669999999998</v>
      </c>
      <c r="K7" s="16">
        <f t="shared" si="3"/>
        <v>17672.9195</v>
      </c>
      <c r="L7" s="17">
        <f t="shared" ref="L7:L36" si="5">F7</f>
        <v>0.15</v>
      </c>
      <c r="M7" s="16">
        <f t="shared" si="4"/>
        <v>15593.752499999999</v>
      </c>
      <c r="N7" s="16">
        <f t="shared" si="4"/>
        <v>13254.689624999999</v>
      </c>
    </row>
    <row r="8" spans="1:14" x14ac:dyDescent="0.3">
      <c r="A8" s="27">
        <v>63338</v>
      </c>
      <c r="B8" s="18" t="s">
        <v>14</v>
      </c>
      <c r="C8" s="14"/>
      <c r="D8" s="16">
        <f t="shared" si="0"/>
        <v>26550</v>
      </c>
      <c r="E8" s="16">
        <f t="shared" si="1"/>
        <v>22570</v>
      </c>
      <c r="F8" s="17">
        <v>0.15</v>
      </c>
      <c r="G8" s="16">
        <f t="shared" si="2"/>
        <v>19912.5</v>
      </c>
      <c r="H8" s="16">
        <f t="shared" si="2"/>
        <v>16927.5</v>
      </c>
      <c r="I8" s="20"/>
      <c r="J8" s="30">
        <v>22125</v>
      </c>
      <c r="K8" s="16">
        <f t="shared" si="3"/>
        <v>18806.25</v>
      </c>
      <c r="L8" s="17">
        <f t="shared" si="5"/>
        <v>0.15</v>
      </c>
      <c r="M8" s="16">
        <f t="shared" si="4"/>
        <v>16593.75</v>
      </c>
      <c r="N8" s="16">
        <f t="shared" si="4"/>
        <v>14104.6875</v>
      </c>
    </row>
    <row r="9" spans="1:14" x14ac:dyDescent="0.3">
      <c r="A9" s="27">
        <v>63339</v>
      </c>
      <c r="B9" s="18" t="s">
        <v>15</v>
      </c>
      <c r="C9" s="14"/>
      <c r="D9" s="16">
        <f t="shared" si="0"/>
        <v>26550</v>
      </c>
      <c r="E9" s="16">
        <f t="shared" si="1"/>
        <v>22570</v>
      </c>
      <c r="F9" s="17">
        <v>0.15</v>
      </c>
      <c r="G9" s="16">
        <f t="shared" si="2"/>
        <v>19912.5</v>
      </c>
      <c r="H9" s="16">
        <f t="shared" si="2"/>
        <v>16927.5</v>
      </c>
      <c r="I9" s="20"/>
      <c r="J9" s="30">
        <v>22125</v>
      </c>
      <c r="K9" s="16">
        <f t="shared" si="3"/>
        <v>18806.25</v>
      </c>
      <c r="L9" s="17">
        <f t="shared" si="5"/>
        <v>0.15</v>
      </c>
      <c r="M9" s="16">
        <f t="shared" si="4"/>
        <v>16593.75</v>
      </c>
      <c r="N9" s="16">
        <f t="shared" si="4"/>
        <v>14104.6875</v>
      </c>
    </row>
    <row r="10" spans="1:14" x14ac:dyDescent="0.3">
      <c r="A10" s="27">
        <v>63334</v>
      </c>
      <c r="B10" s="18" t="s">
        <v>16</v>
      </c>
      <c r="C10" s="14"/>
      <c r="D10" s="16">
        <f t="shared" si="0"/>
        <v>22689.996000000003</v>
      </c>
      <c r="E10" s="16">
        <f t="shared" si="1"/>
        <v>19290</v>
      </c>
      <c r="F10" s="17">
        <v>0.15</v>
      </c>
      <c r="G10" s="16">
        <f t="shared" si="2"/>
        <v>17017.497000000003</v>
      </c>
      <c r="H10" s="16">
        <f t="shared" si="2"/>
        <v>14467.5</v>
      </c>
      <c r="I10" s="20"/>
      <c r="J10" s="30">
        <v>18908.330000000002</v>
      </c>
      <c r="K10" s="16">
        <f t="shared" si="3"/>
        <v>16072.080500000002</v>
      </c>
      <c r="L10" s="17">
        <f t="shared" si="5"/>
        <v>0.15</v>
      </c>
      <c r="M10" s="16">
        <f t="shared" si="4"/>
        <v>14181.247500000001</v>
      </c>
      <c r="N10" s="16">
        <f t="shared" si="4"/>
        <v>12054.060375000001</v>
      </c>
    </row>
    <row r="11" spans="1:14" x14ac:dyDescent="0.3">
      <c r="A11" s="27">
        <v>63335</v>
      </c>
      <c r="B11" s="18" t="s">
        <v>17</v>
      </c>
      <c r="C11" s="14"/>
      <c r="D11" s="16">
        <f t="shared" si="0"/>
        <v>22689.996000000003</v>
      </c>
      <c r="E11" s="16">
        <f t="shared" si="1"/>
        <v>19290</v>
      </c>
      <c r="F11" s="17">
        <v>0.15</v>
      </c>
      <c r="G11" s="16">
        <f t="shared" si="2"/>
        <v>17017.497000000003</v>
      </c>
      <c r="H11" s="16">
        <f t="shared" si="2"/>
        <v>14467.5</v>
      </c>
      <c r="I11" s="20"/>
      <c r="J11" s="30">
        <v>18908.330000000002</v>
      </c>
      <c r="K11" s="16">
        <f t="shared" si="3"/>
        <v>16072.080500000002</v>
      </c>
      <c r="L11" s="17">
        <f t="shared" si="5"/>
        <v>0.15</v>
      </c>
      <c r="M11" s="16">
        <f t="shared" si="4"/>
        <v>14181.247500000001</v>
      </c>
      <c r="N11" s="16">
        <f t="shared" si="4"/>
        <v>12054.060375000001</v>
      </c>
    </row>
    <row r="12" spans="1:14" x14ac:dyDescent="0.3">
      <c r="A12" s="27">
        <v>63361</v>
      </c>
      <c r="B12" s="18" t="s">
        <v>18</v>
      </c>
      <c r="C12" s="14"/>
      <c r="D12" s="16">
        <f t="shared" si="0"/>
        <v>8450.003999999999</v>
      </c>
      <c r="E12" s="16">
        <f t="shared" si="1"/>
        <v>7860</v>
      </c>
      <c r="F12" s="17">
        <v>7.0000000000000007E-2</v>
      </c>
      <c r="G12" s="16">
        <f t="shared" si="2"/>
        <v>6337.5029999999988</v>
      </c>
      <c r="H12" s="16">
        <f t="shared" si="2"/>
        <v>5895</v>
      </c>
      <c r="I12" s="20"/>
      <c r="J12" s="30">
        <v>7041.67</v>
      </c>
      <c r="K12" s="16">
        <f t="shared" si="3"/>
        <v>6548.7530999999999</v>
      </c>
      <c r="L12" s="17">
        <f t="shared" si="5"/>
        <v>7.0000000000000007E-2</v>
      </c>
      <c r="M12" s="16">
        <f t="shared" si="4"/>
        <v>5281.2525000000005</v>
      </c>
      <c r="N12" s="16">
        <f t="shared" si="4"/>
        <v>4911.5648249999995</v>
      </c>
    </row>
    <row r="13" spans="1:14" x14ac:dyDescent="0.3">
      <c r="A13" s="27">
        <v>63362</v>
      </c>
      <c r="B13" s="18" t="s">
        <v>19</v>
      </c>
      <c r="C13" s="14"/>
      <c r="D13" s="16">
        <f t="shared" si="0"/>
        <v>8690.003999999999</v>
      </c>
      <c r="E13" s="16">
        <f t="shared" si="1"/>
        <v>8080</v>
      </c>
      <c r="F13" s="17">
        <v>7.0000000000000007E-2</v>
      </c>
      <c r="G13" s="16">
        <f t="shared" si="2"/>
        <v>6517.5029999999988</v>
      </c>
      <c r="H13" s="16">
        <f t="shared" si="2"/>
        <v>6060</v>
      </c>
      <c r="I13" s="20"/>
      <c r="J13" s="30">
        <v>7241.67</v>
      </c>
      <c r="K13" s="16">
        <f t="shared" si="3"/>
        <v>6734.7530999999999</v>
      </c>
      <c r="L13" s="17">
        <f t="shared" si="5"/>
        <v>7.0000000000000007E-2</v>
      </c>
      <c r="M13" s="16">
        <f t="shared" si="4"/>
        <v>5431.2525000000005</v>
      </c>
      <c r="N13" s="16">
        <f t="shared" si="4"/>
        <v>5051.0648249999995</v>
      </c>
    </row>
    <row r="14" spans="1:14" x14ac:dyDescent="0.3">
      <c r="A14" s="27">
        <v>63360</v>
      </c>
      <c r="B14" s="18" t="s">
        <v>20</v>
      </c>
      <c r="C14" s="14"/>
      <c r="D14" s="16">
        <f t="shared" si="0"/>
        <v>8450.003999999999</v>
      </c>
      <c r="E14" s="16">
        <f t="shared" si="1"/>
        <v>7860</v>
      </c>
      <c r="F14" s="17">
        <v>7.0000000000000007E-2</v>
      </c>
      <c r="G14" s="16">
        <f t="shared" si="2"/>
        <v>6337.5029999999988</v>
      </c>
      <c r="H14" s="16">
        <f t="shared" si="2"/>
        <v>5895</v>
      </c>
      <c r="I14" s="20"/>
      <c r="J14" s="30">
        <v>7041.67</v>
      </c>
      <c r="K14" s="16">
        <f t="shared" si="3"/>
        <v>6548.7530999999999</v>
      </c>
      <c r="L14" s="17">
        <f t="shared" si="5"/>
        <v>7.0000000000000007E-2</v>
      </c>
      <c r="M14" s="16">
        <f t="shared" si="4"/>
        <v>5281.2525000000005</v>
      </c>
      <c r="N14" s="16">
        <f t="shared" si="4"/>
        <v>4911.5648249999995</v>
      </c>
    </row>
    <row r="15" spans="1:14" x14ac:dyDescent="0.3">
      <c r="A15" s="27" t="s">
        <v>21</v>
      </c>
      <c r="B15" s="18" t="s">
        <v>22</v>
      </c>
      <c r="C15" s="14"/>
      <c r="D15" s="16">
        <f t="shared" si="0"/>
        <v>4389.9960000000001</v>
      </c>
      <c r="E15" s="16">
        <f t="shared" si="1"/>
        <v>3730</v>
      </c>
      <c r="F15" s="17">
        <v>0.15</v>
      </c>
      <c r="G15" s="16">
        <f t="shared" si="2"/>
        <v>3292.4970000000003</v>
      </c>
      <c r="H15" s="16">
        <f t="shared" si="2"/>
        <v>2797.5</v>
      </c>
      <c r="I15" s="20"/>
      <c r="J15" s="30">
        <v>3658.33</v>
      </c>
      <c r="K15" s="16">
        <f t="shared" si="3"/>
        <v>3109.5805</v>
      </c>
      <c r="L15" s="17">
        <f t="shared" si="5"/>
        <v>0.15</v>
      </c>
      <c r="M15" s="16">
        <f t="shared" si="4"/>
        <v>2743.7474999999999</v>
      </c>
      <c r="N15" s="16">
        <f t="shared" si="4"/>
        <v>2332.185375</v>
      </c>
    </row>
    <row r="16" spans="1:14" x14ac:dyDescent="0.3">
      <c r="A16" s="27" t="s">
        <v>23</v>
      </c>
      <c r="B16" s="18" t="s">
        <v>24</v>
      </c>
      <c r="C16" s="14"/>
      <c r="D16" s="16">
        <f t="shared" si="0"/>
        <v>4389.9960000000001</v>
      </c>
      <c r="E16" s="16">
        <f t="shared" si="1"/>
        <v>3730</v>
      </c>
      <c r="F16" s="17">
        <v>0.15</v>
      </c>
      <c r="G16" s="16">
        <f t="shared" si="2"/>
        <v>3292.4970000000003</v>
      </c>
      <c r="H16" s="16">
        <f t="shared" si="2"/>
        <v>2797.5</v>
      </c>
      <c r="I16" s="20"/>
      <c r="J16" s="30">
        <v>3658.33</v>
      </c>
      <c r="K16" s="16">
        <f t="shared" si="3"/>
        <v>3109.5805</v>
      </c>
      <c r="L16" s="17">
        <f t="shared" si="5"/>
        <v>0.15</v>
      </c>
      <c r="M16" s="16">
        <f t="shared" si="4"/>
        <v>2743.7474999999999</v>
      </c>
      <c r="N16" s="16">
        <f t="shared" si="4"/>
        <v>2332.185375</v>
      </c>
    </row>
    <row r="17" spans="1:14" x14ac:dyDescent="0.3">
      <c r="A17" s="27" t="s">
        <v>25</v>
      </c>
      <c r="B17" s="18" t="s">
        <v>26</v>
      </c>
      <c r="C17" s="14"/>
      <c r="D17" s="16">
        <f t="shared" si="0"/>
        <v>4389.9960000000001</v>
      </c>
      <c r="E17" s="16">
        <f t="shared" si="1"/>
        <v>3730</v>
      </c>
      <c r="F17" s="17">
        <v>0.15</v>
      </c>
      <c r="G17" s="16">
        <f t="shared" si="2"/>
        <v>3292.4970000000003</v>
      </c>
      <c r="H17" s="16">
        <f t="shared" si="2"/>
        <v>2797.5</v>
      </c>
      <c r="I17" s="20"/>
      <c r="J17" s="30">
        <v>3658.33</v>
      </c>
      <c r="K17" s="16">
        <f t="shared" si="3"/>
        <v>3109.5805</v>
      </c>
      <c r="L17" s="17">
        <f t="shared" si="5"/>
        <v>0.15</v>
      </c>
      <c r="M17" s="16">
        <f t="shared" si="4"/>
        <v>2743.7474999999999</v>
      </c>
      <c r="N17" s="16">
        <f t="shared" si="4"/>
        <v>2332.185375</v>
      </c>
    </row>
    <row r="18" spans="1:14" x14ac:dyDescent="0.3">
      <c r="A18" s="27">
        <v>64071</v>
      </c>
      <c r="B18" s="18" t="s">
        <v>27</v>
      </c>
      <c r="C18" s="14"/>
      <c r="D18" s="16">
        <f t="shared" si="0"/>
        <v>20850</v>
      </c>
      <c r="E18" s="16">
        <f t="shared" si="1"/>
        <v>16680</v>
      </c>
      <c r="F18" s="17">
        <v>0.2</v>
      </c>
      <c r="G18" s="16">
        <f t="shared" si="2"/>
        <v>15637.5</v>
      </c>
      <c r="H18" s="16">
        <f t="shared" si="2"/>
        <v>12510</v>
      </c>
      <c r="I18" s="20"/>
      <c r="J18" s="30">
        <v>17375</v>
      </c>
      <c r="K18" s="16">
        <f t="shared" si="3"/>
        <v>13900</v>
      </c>
      <c r="L18" s="17">
        <f t="shared" si="5"/>
        <v>0.2</v>
      </c>
      <c r="M18" s="16">
        <f t="shared" si="4"/>
        <v>13031.25</v>
      </c>
      <c r="N18" s="16">
        <f t="shared" si="4"/>
        <v>10425</v>
      </c>
    </row>
    <row r="19" spans="1:14" x14ac:dyDescent="0.3">
      <c r="A19" s="27">
        <v>64070</v>
      </c>
      <c r="B19" s="18" t="s">
        <v>28</v>
      </c>
      <c r="C19" s="14"/>
      <c r="D19" s="16">
        <f t="shared" si="0"/>
        <v>18750</v>
      </c>
      <c r="E19" s="16">
        <f t="shared" si="1"/>
        <v>15000</v>
      </c>
      <c r="F19" s="17">
        <v>0.2</v>
      </c>
      <c r="G19" s="16">
        <f t="shared" si="2"/>
        <v>14062.5</v>
      </c>
      <c r="H19" s="16">
        <f t="shared" si="2"/>
        <v>11250</v>
      </c>
      <c r="I19" s="20"/>
      <c r="J19" s="30">
        <v>15625</v>
      </c>
      <c r="K19" s="16">
        <f t="shared" si="3"/>
        <v>12500</v>
      </c>
      <c r="L19" s="17">
        <f t="shared" si="5"/>
        <v>0.2</v>
      </c>
      <c r="M19" s="16">
        <f t="shared" si="4"/>
        <v>11718.75</v>
      </c>
      <c r="N19" s="16">
        <f t="shared" si="4"/>
        <v>9375</v>
      </c>
    </row>
    <row r="20" spans="1:14" x14ac:dyDescent="0.3">
      <c r="A20" s="27" t="s">
        <v>29</v>
      </c>
      <c r="B20" s="18" t="s">
        <v>30</v>
      </c>
      <c r="C20" s="14"/>
      <c r="D20" s="16">
        <f t="shared" si="0"/>
        <v>23550</v>
      </c>
      <c r="E20" s="16">
        <f t="shared" si="1"/>
        <v>21200</v>
      </c>
      <c r="F20" s="17">
        <v>0.1</v>
      </c>
      <c r="G20" s="16">
        <f t="shared" si="2"/>
        <v>17662.5</v>
      </c>
      <c r="H20" s="16">
        <f t="shared" si="2"/>
        <v>15900</v>
      </c>
      <c r="I20" s="20"/>
      <c r="J20" s="30">
        <v>19625</v>
      </c>
      <c r="K20" s="16">
        <f t="shared" si="3"/>
        <v>17662.5</v>
      </c>
      <c r="L20" s="17">
        <f t="shared" si="5"/>
        <v>0.1</v>
      </c>
      <c r="M20" s="16">
        <f t="shared" si="4"/>
        <v>14718.75</v>
      </c>
      <c r="N20" s="16">
        <f t="shared" si="4"/>
        <v>13246.875</v>
      </c>
    </row>
    <row r="21" spans="1:14" x14ac:dyDescent="0.3">
      <c r="A21" s="27" t="s">
        <v>31</v>
      </c>
      <c r="B21" s="18" t="s">
        <v>32</v>
      </c>
      <c r="C21" s="14"/>
      <c r="D21" s="16">
        <f t="shared" si="0"/>
        <v>16590</v>
      </c>
      <c r="E21" s="16">
        <f t="shared" si="1"/>
        <v>13270</v>
      </c>
      <c r="F21" s="17">
        <v>0.2</v>
      </c>
      <c r="G21" s="16">
        <f t="shared" si="2"/>
        <v>12442.5</v>
      </c>
      <c r="H21" s="16">
        <f t="shared" si="2"/>
        <v>9952.5</v>
      </c>
      <c r="I21" s="20"/>
      <c r="J21" s="30">
        <v>13825</v>
      </c>
      <c r="K21" s="16">
        <f t="shared" si="3"/>
        <v>11060</v>
      </c>
      <c r="L21" s="17">
        <f t="shared" si="5"/>
        <v>0.2</v>
      </c>
      <c r="M21" s="16">
        <f t="shared" si="4"/>
        <v>10368.75</v>
      </c>
      <c r="N21" s="16">
        <f t="shared" si="4"/>
        <v>8295</v>
      </c>
    </row>
    <row r="22" spans="1:14" x14ac:dyDescent="0.3">
      <c r="A22" s="27" t="s">
        <v>33</v>
      </c>
      <c r="B22" s="18" t="s">
        <v>34</v>
      </c>
      <c r="C22" s="14"/>
      <c r="D22" s="16">
        <f t="shared" si="0"/>
        <v>17750.004000000001</v>
      </c>
      <c r="E22" s="16">
        <f t="shared" si="1"/>
        <v>15090</v>
      </c>
      <c r="F22" s="17">
        <v>0.15</v>
      </c>
      <c r="G22" s="16">
        <f t="shared" ref="G22:H36" si="6">D22*(1-$C$2)</f>
        <v>13312.503000000001</v>
      </c>
      <c r="H22" s="16">
        <f t="shared" si="6"/>
        <v>11317.5</v>
      </c>
      <c r="I22" s="20"/>
      <c r="J22" s="30">
        <v>14791.67</v>
      </c>
      <c r="K22" s="16">
        <f t="shared" si="3"/>
        <v>12572.9195</v>
      </c>
      <c r="L22" s="17">
        <f t="shared" si="5"/>
        <v>0.15</v>
      </c>
      <c r="M22" s="16">
        <f t="shared" ref="M22:N36" si="7">J22*(1-$C$2)</f>
        <v>11093.752500000001</v>
      </c>
      <c r="N22" s="16">
        <f t="shared" si="7"/>
        <v>9429.6896249999991</v>
      </c>
    </row>
    <row r="23" spans="1:14" x14ac:dyDescent="0.3">
      <c r="A23" s="27" t="s">
        <v>35</v>
      </c>
      <c r="B23" s="18" t="s">
        <v>36</v>
      </c>
      <c r="C23" s="14"/>
      <c r="D23" s="16">
        <f t="shared" si="0"/>
        <v>16590</v>
      </c>
      <c r="E23" s="16">
        <f t="shared" si="1"/>
        <v>13270</v>
      </c>
      <c r="F23" s="17">
        <v>0.2</v>
      </c>
      <c r="G23" s="16">
        <f t="shared" si="6"/>
        <v>12442.5</v>
      </c>
      <c r="H23" s="16">
        <f t="shared" si="6"/>
        <v>9952.5</v>
      </c>
      <c r="I23" s="20"/>
      <c r="J23" s="30">
        <v>13825</v>
      </c>
      <c r="K23" s="16">
        <f t="shared" si="3"/>
        <v>11060</v>
      </c>
      <c r="L23" s="17">
        <f t="shared" si="5"/>
        <v>0.2</v>
      </c>
      <c r="M23" s="16">
        <f t="shared" si="7"/>
        <v>10368.75</v>
      </c>
      <c r="N23" s="16">
        <f t="shared" si="7"/>
        <v>8295</v>
      </c>
    </row>
    <row r="24" spans="1:14" x14ac:dyDescent="0.3">
      <c r="A24" s="27" t="s">
        <v>37</v>
      </c>
      <c r="B24" s="18" t="s">
        <v>38</v>
      </c>
      <c r="C24" s="14"/>
      <c r="D24" s="16">
        <f t="shared" si="0"/>
        <v>14990.003999999999</v>
      </c>
      <c r="E24" s="16">
        <f t="shared" si="1"/>
        <v>10490</v>
      </c>
      <c r="F24" s="17">
        <v>0.3</v>
      </c>
      <c r="G24" s="16">
        <f t="shared" si="6"/>
        <v>11242.502999999999</v>
      </c>
      <c r="H24" s="16">
        <f t="shared" si="6"/>
        <v>7867.5</v>
      </c>
      <c r="I24" s="20"/>
      <c r="J24" s="30">
        <v>12491.67</v>
      </c>
      <c r="K24" s="16">
        <f t="shared" si="3"/>
        <v>8744.1689999999999</v>
      </c>
      <c r="L24" s="17">
        <f t="shared" si="5"/>
        <v>0.3</v>
      </c>
      <c r="M24" s="16">
        <f t="shared" si="7"/>
        <v>9368.7525000000005</v>
      </c>
      <c r="N24" s="16">
        <f t="shared" si="7"/>
        <v>6558.1267499999994</v>
      </c>
    </row>
    <row r="25" spans="1:14" x14ac:dyDescent="0.3">
      <c r="A25" s="27" t="s">
        <v>39</v>
      </c>
      <c r="B25" s="18" t="s">
        <v>40</v>
      </c>
      <c r="C25" s="14"/>
      <c r="D25" s="16">
        <f t="shared" si="0"/>
        <v>17150.004000000001</v>
      </c>
      <c r="E25" s="16">
        <f t="shared" si="1"/>
        <v>12010</v>
      </c>
      <c r="F25" s="17">
        <v>0.3</v>
      </c>
      <c r="G25" s="16">
        <f t="shared" si="6"/>
        <v>12862.503000000001</v>
      </c>
      <c r="H25" s="16">
        <f t="shared" si="6"/>
        <v>9007.5</v>
      </c>
      <c r="I25" s="20"/>
      <c r="J25" s="30">
        <v>14291.67</v>
      </c>
      <c r="K25" s="16">
        <f t="shared" si="3"/>
        <v>10004.169</v>
      </c>
      <c r="L25" s="17">
        <f t="shared" si="5"/>
        <v>0.3</v>
      </c>
      <c r="M25" s="16">
        <f t="shared" si="7"/>
        <v>10718.752500000001</v>
      </c>
      <c r="N25" s="16">
        <f t="shared" si="7"/>
        <v>7503.1267499999994</v>
      </c>
    </row>
    <row r="26" spans="1:14" x14ac:dyDescent="0.3">
      <c r="A26" s="27" t="s">
        <v>41</v>
      </c>
      <c r="B26" s="18" t="s">
        <v>42</v>
      </c>
      <c r="C26" s="14"/>
      <c r="D26" s="16">
        <f t="shared" si="0"/>
        <v>13890</v>
      </c>
      <c r="E26" s="16">
        <f t="shared" si="1"/>
        <v>9720</v>
      </c>
      <c r="F26" s="17">
        <v>0.3</v>
      </c>
      <c r="G26" s="16">
        <f t="shared" si="6"/>
        <v>10417.5</v>
      </c>
      <c r="H26" s="16">
        <f t="shared" si="6"/>
        <v>7290</v>
      </c>
      <c r="I26" s="20"/>
      <c r="J26" s="30">
        <v>11575</v>
      </c>
      <c r="K26" s="16">
        <f t="shared" si="3"/>
        <v>8102.5</v>
      </c>
      <c r="L26" s="17">
        <f t="shared" si="5"/>
        <v>0.3</v>
      </c>
      <c r="M26" s="16">
        <f t="shared" si="7"/>
        <v>8681.25</v>
      </c>
      <c r="N26" s="16">
        <f t="shared" si="7"/>
        <v>6076.875</v>
      </c>
    </row>
    <row r="27" spans="1:14" x14ac:dyDescent="0.3">
      <c r="A27" s="27" t="s">
        <v>43</v>
      </c>
      <c r="B27" s="18" t="s">
        <v>44</v>
      </c>
      <c r="C27" s="14"/>
      <c r="D27" s="16">
        <f t="shared" si="0"/>
        <v>15489.995999999999</v>
      </c>
      <c r="E27" s="16">
        <f t="shared" si="1"/>
        <v>12390</v>
      </c>
      <c r="F27" s="17">
        <v>0.2</v>
      </c>
      <c r="G27" s="16">
        <f t="shared" si="6"/>
        <v>11617.496999999999</v>
      </c>
      <c r="H27" s="16">
        <f t="shared" si="6"/>
        <v>9292.5</v>
      </c>
      <c r="I27" s="20"/>
      <c r="J27" s="30">
        <v>12908.33</v>
      </c>
      <c r="K27" s="16">
        <f t="shared" si="3"/>
        <v>10326.664000000001</v>
      </c>
      <c r="L27" s="17">
        <f t="shared" si="5"/>
        <v>0.2</v>
      </c>
      <c r="M27" s="16">
        <f t="shared" si="7"/>
        <v>9681.2474999999995</v>
      </c>
      <c r="N27" s="16">
        <f t="shared" si="7"/>
        <v>7744.9980000000005</v>
      </c>
    </row>
    <row r="28" spans="1:14" x14ac:dyDescent="0.3">
      <c r="A28" s="27" t="s">
        <v>45</v>
      </c>
      <c r="B28" s="18" t="s">
        <v>46</v>
      </c>
      <c r="C28" s="14"/>
      <c r="D28" s="16">
        <f t="shared" si="0"/>
        <v>20349.996000000003</v>
      </c>
      <c r="E28" s="16">
        <f t="shared" si="1"/>
        <v>16280</v>
      </c>
      <c r="F28" s="17">
        <v>0.2</v>
      </c>
      <c r="G28" s="16">
        <f t="shared" si="6"/>
        <v>15262.497000000003</v>
      </c>
      <c r="H28" s="16">
        <f t="shared" si="6"/>
        <v>12210</v>
      </c>
      <c r="I28" s="20"/>
      <c r="J28" s="30">
        <v>16958.330000000002</v>
      </c>
      <c r="K28" s="16">
        <f t="shared" si="3"/>
        <v>13566.664000000001</v>
      </c>
      <c r="L28" s="17">
        <f t="shared" si="5"/>
        <v>0.2</v>
      </c>
      <c r="M28" s="16">
        <f t="shared" si="7"/>
        <v>12718.747500000001</v>
      </c>
      <c r="N28" s="16">
        <f t="shared" si="7"/>
        <v>10174.998</v>
      </c>
    </row>
    <row r="29" spans="1:14" x14ac:dyDescent="0.3">
      <c r="A29" s="27" t="s">
        <v>47</v>
      </c>
      <c r="B29" s="18" t="s">
        <v>48</v>
      </c>
      <c r="C29" s="14"/>
      <c r="D29" s="16">
        <f t="shared" si="0"/>
        <v>22490.003999999997</v>
      </c>
      <c r="E29" s="16">
        <f t="shared" si="1"/>
        <v>17990</v>
      </c>
      <c r="F29" s="17">
        <v>0.2</v>
      </c>
      <c r="G29" s="16">
        <f t="shared" si="6"/>
        <v>16867.502999999997</v>
      </c>
      <c r="H29" s="16">
        <f t="shared" si="6"/>
        <v>13492.5</v>
      </c>
      <c r="I29" s="20"/>
      <c r="J29" s="30">
        <v>18741.669999999998</v>
      </c>
      <c r="K29" s="16">
        <f t="shared" si="3"/>
        <v>14993.335999999999</v>
      </c>
      <c r="L29" s="17">
        <f t="shared" si="5"/>
        <v>0.2</v>
      </c>
      <c r="M29" s="16">
        <f t="shared" si="7"/>
        <v>14056.252499999999</v>
      </c>
      <c r="N29" s="16">
        <f t="shared" si="7"/>
        <v>11245.002</v>
      </c>
    </row>
    <row r="30" spans="1:14" x14ac:dyDescent="0.3">
      <c r="A30" s="27" t="s">
        <v>49</v>
      </c>
      <c r="B30" s="18" t="s">
        <v>50</v>
      </c>
      <c r="C30" s="14"/>
      <c r="D30" s="16">
        <f t="shared" si="0"/>
        <v>17150.004000000001</v>
      </c>
      <c r="E30" s="16">
        <f t="shared" si="1"/>
        <v>12010</v>
      </c>
      <c r="F30" s="17">
        <v>0.3</v>
      </c>
      <c r="G30" s="16">
        <f t="shared" si="6"/>
        <v>12862.503000000001</v>
      </c>
      <c r="H30" s="16">
        <f t="shared" si="6"/>
        <v>9007.5</v>
      </c>
      <c r="I30" s="20"/>
      <c r="J30" s="30">
        <v>14291.67</v>
      </c>
      <c r="K30" s="16">
        <f t="shared" si="3"/>
        <v>10004.169</v>
      </c>
      <c r="L30" s="17">
        <f t="shared" si="5"/>
        <v>0.3</v>
      </c>
      <c r="M30" s="16">
        <f t="shared" si="7"/>
        <v>10718.752500000001</v>
      </c>
      <c r="N30" s="16">
        <f t="shared" si="7"/>
        <v>7503.1267499999994</v>
      </c>
    </row>
    <row r="31" spans="1:14" x14ac:dyDescent="0.3">
      <c r="A31" s="27" t="s">
        <v>51</v>
      </c>
      <c r="B31" s="18" t="s">
        <v>52</v>
      </c>
      <c r="C31" s="14"/>
      <c r="D31" s="16">
        <f t="shared" si="0"/>
        <v>6950.0039999999999</v>
      </c>
      <c r="E31" s="16">
        <f t="shared" si="1"/>
        <v>4870</v>
      </c>
      <c r="F31" s="17">
        <v>0.3</v>
      </c>
      <c r="G31" s="16">
        <f t="shared" si="6"/>
        <v>5212.5029999999997</v>
      </c>
      <c r="H31" s="16">
        <f t="shared" si="6"/>
        <v>3652.5</v>
      </c>
      <c r="I31" s="20"/>
      <c r="J31" s="30">
        <v>5791.67</v>
      </c>
      <c r="K31" s="16">
        <f t="shared" si="3"/>
        <v>4054.1689999999999</v>
      </c>
      <c r="L31" s="17">
        <f t="shared" si="5"/>
        <v>0.3</v>
      </c>
      <c r="M31" s="16">
        <f t="shared" si="7"/>
        <v>4343.7525000000005</v>
      </c>
      <c r="N31" s="16">
        <f t="shared" si="7"/>
        <v>3040.6267499999999</v>
      </c>
    </row>
    <row r="32" spans="1:14" x14ac:dyDescent="0.3">
      <c r="A32" s="27" t="s">
        <v>53</v>
      </c>
      <c r="B32" s="18" t="s">
        <v>54</v>
      </c>
      <c r="C32" s="14"/>
      <c r="D32" s="16">
        <f t="shared" si="0"/>
        <v>4089.9959999999996</v>
      </c>
      <c r="E32" s="16">
        <f t="shared" si="1"/>
        <v>2860</v>
      </c>
      <c r="F32" s="17">
        <v>0.3</v>
      </c>
      <c r="G32" s="16">
        <f t="shared" si="6"/>
        <v>3067.4969999999998</v>
      </c>
      <c r="H32" s="16">
        <f t="shared" si="6"/>
        <v>2145</v>
      </c>
      <c r="I32" s="20"/>
      <c r="J32" s="30">
        <v>3408.33</v>
      </c>
      <c r="K32" s="16">
        <f t="shared" si="3"/>
        <v>2385.8310000000001</v>
      </c>
      <c r="L32" s="17">
        <f t="shared" si="5"/>
        <v>0.3</v>
      </c>
      <c r="M32" s="16">
        <f t="shared" si="7"/>
        <v>2556.2474999999999</v>
      </c>
      <c r="N32" s="16">
        <f t="shared" si="7"/>
        <v>1789.3732500000001</v>
      </c>
    </row>
    <row r="33" spans="1:14" x14ac:dyDescent="0.3">
      <c r="A33" s="27" t="s">
        <v>55</v>
      </c>
      <c r="B33" s="18" t="s">
        <v>56</v>
      </c>
      <c r="C33" s="14"/>
      <c r="D33" s="16">
        <f t="shared" si="0"/>
        <v>4290</v>
      </c>
      <c r="E33" s="16">
        <f t="shared" si="1"/>
        <v>3000</v>
      </c>
      <c r="F33" s="17">
        <v>0.3</v>
      </c>
      <c r="G33" s="16">
        <f t="shared" si="6"/>
        <v>3217.5</v>
      </c>
      <c r="H33" s="16">
        <f t="shared" si="6"/>
        <v>2250</v>
      </c>
      <c r="I33" s="20"/>
      <c r="J33" s="30">
        <v>3575</v>
      </c>
      <c r="K33" s="16">
        <f t="shared" si="3"/>
        <v>2502.5</v>
      </c>
      <c r="L33" s="17">
        <f t="shared" si="5"/>
        <v>0.3</v>
      </c>
      <c r="M33" s="16">
        <f t="shared" si="7"/>
        <v>2681.25</v>
      </c>
      <c r="N33" s="16">
        <f t="shared" si="7"/>
        <v>1876.875</v>
      </c>
    </row>
    <row r="34" spans="1:14" x14ac:dyDescent="0.3">
      <c r="A34" s="27" t="s">
        <v>57</v>
      </c>
      <c r="B34" s="18" t="s">
        <v>58</v>
      </c>
      <c r="C34" s="14"/>
      <c r="D34" s="16">
        <f t="shared" si="0"/>
        <v>5349.9960000000001</v>
      </c>
      <c r="E34" s="16">
        <f t="shared" si="1"/>
        <v>3740</v>
      </c>
      <c r="F34" s="17">
        <v>0.3</v>
      </c>
      <c r="G34" s="16">
        <f t="shared" si="6"/>
        <v>4012.4970000000003</v>
      </c>
      <c r="H34" s="16">
        <f t="shared" si="6"/>
        <v>2805</v>
      </c>
      <c r="I34" s="20"/>
      <c r="J34" s="30">
        <v>4458.33</v>
      </c>
      <c r="K34" s="16">
        <f t="shared" si="3"/>
        <v>3120.8310000000001</v>
      </c>
      <c r="L34" s="17">
        <f t="shared" si="5"/>
        <v>0.3</v>
      </c>
      <c r="M34" s="16">
        <f t="shared" si="7"/>
        <v>3343.7474999999999</v>
      </c>
      <c r="N34" s="16">
        <f t="shared" si="7"/>
        <v>2340.6232500000001</v>
      </c>
    </row>
    <row r="35" spans="1:14" x14ac:dyDescent="0.3">
      <c r="A35" s="27" t="s">
        <v>59</v>
      </c>
      <c r="B35" s="18" t="s">
        <v>60</v>
      </c>
      <c r="C35" s="14"/>
      <c r="D35" s="16">
        <f t="shared" si="0"/>
        <v>6450</v>
      </c>
      <c r="E35" s="16">
        <f t="shared" si="1"/>
        <v>4520</v>
      </c>
      <c r="F35" s="17">
        <v>0.3</v>
      </c>
      <c r="G35" s="16">
        <f t="shared" si="6"/>
        <v>4837.5</v>
      </c>
      <c r="H35" s="16">
        <f t="shared" si="6"/>
        <v>3390</v>
      </c>
      <c r="I35" s="20"/>
      <c r="J35" s="30">
        <v>5375</v>
      </c>
      <c r="K35" s="16">
        <f t="shared" si="3"/>
        <v>3762.5</v>
      </c>
      <c r="L35" s="17">
        <f t="shared" si="5"/>
        <v>0.3</v>
      </c>
      <c r="M35" s="16">
        <f t="shared" si="7"/>
        <v>4031.25</v>
      </c>
      <c r="N35" s="16">
        <f t="shared" si="7"/>
        <v>2821.875</v>
      </c>
    </row>
    <row r="36" spans="1:14" x14ac:dyDescent="0.3">
      <c r="A36" s="27" t="s">
        <v>61</v>
      </c>
      <c r="B36" s="18" t="s">
        <v>62</v>
      </c>
      <c r="C36" s="14"/>
      <c r="D36" s="16">
        <f t="shared" si="0"/>
        <v>6950.0039999999999</v>
      </c>
      <c r="E36" s="16">
        <f t="shared" si="1"/>
        <v>4870</v>
      </c>
      <c r="F36" s="17">
        <v>0.3</v>
      </c>
      <c r="G36" s="16">
        <f t="shared" si="6"/>
        <v>5212.5029999999997</v>
      </c>
      <c r="H36" s="16">
        <f t="shared" si="6"/>
        <v>3652.5</v>
      </c>
      <c r="I36" s="20"/>
      <c r="J36" s="30">
        <v>5791.67</v>
      </c>
      <c r="K36" s="16">
        <f t="shared" si="3"/>
        <v>4054.1689999999999</v>
      </c>
      <c r="L36" s="17">
        <f t="shared" si="5"/>
        <v>0.3</v>
      </c>
      <c r="M36" s="16">
        <f t="shared" si="7"/>
        <v>4343.7525000000005</v>
      </c>
      <c r="N36" s="16">
        <f t="shared" si="7"/>
        <v>3040.6267499999999</v>
      </c>
    </row>
  </sheetData>
  <autoFilter ref="A5:L36" xr:uid="{F2FA2CB2-1D54-4983-B6CA-ABE3E86EF1E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A343-6CA4-4DA2-9CEC-BDC5207853AB}">
  <dimension ref="A1:N36"/>
  <sheetViews>
    <sheetView showGridLines="0" tabSelected="1" workbookViewId="0">
      <selection activeCell="P6" sqref="P6"/>
    </sheetView>
  </sheetViews>
  <sheetFormatPr defaultRowHeight="14.4" outlineLevelCol="1" x14ac:dyDescent="0.3"/>
  <cols>
    <col min="1" max="1" width="15.109375" customWidth="1"/>
    <col min="2" max="2" width="41.77734375" customWidth="1"/>
    <col min="3" max="3" width="5.88671875" customWidth="1"/>
    <col min="4" max="4" width="12.5546875" style="1" customWidth="1"/>
    <col min="5" max="5" width="10.44140625" style="1" customWidth="1" outlineLevel="1"/>
    <col min="6" max="6" width="8.88671875" customWidth="1" outlineLevel="1"/>
    <col min="7" max="7" width="10.33203125" style="1" customWidth="1" outlineLevel="1"/>
    <col min="8" max="8" width="9.44140625" style="1" customWidth="1" outlineLevel="1"/>
    <col min="9" max="9" width="5.77734375" customWidth="1"/>
    <col min="10" max="10" width="12.5546875" style="31" customWidth="1"/>
    <col min="11" max="11" width="9" customWidth="1" outlineLevel="1"/>
    <col min="12" max="14" width="8.88671875" customWidth="1" outlineLevel="1"/>
  </cols>
  <sheetData>
    <row r="1" spans="1:14" x14ac:dyDescent="0.3">
      <c r="A1" s="21" t="s">
        <v>11</v>
      </c>
      <c r="B1" s="22"/>
      <c r="C1" s="23"/>
      <c r="D1" s="24"/>
      <c r="E1"/>
      <c r="F1" s="8"/>
      <c r="G1"/>
      <c r="H1"/>
      <c r="J1" s="28"/>
    </row>
    <row r="2" spans="1:14" x14ac:dyDescent="0.3">
      <c r="A2" s="25"/>
      <c r="B2" s="26" t="s">
        <v>3</v>
      </c>
      <c r="C2" s="23">
        <v>0.25</v>
      </c>
      <c r="D2" s="24" t="s">
        <v>4</v>
      </c>
      <c r="E2"/>
      <c r="F2" s="8"/>
      <c r="G2" s="7"/>
      <c r="H2" s="6"/>
      <c r="J2" s="28"/>
    </row>
    <row r="3" spans="1:14" x14ac:dyDescent="0.3">
      <c r="B3" s="9"/>
      <c r="C3" s="9"/>
      <c r="D3" s="7"/>
      <c r="E3" s="6"/>
      <c r="F3" s="8"/>
      <c r="G3" s="7"/>
      <c r="H3" s="6"/>
      <c r="J3" s="28"/>
    </row>
    <row r="4" spans="1:14" x14ac:dyDescent="0.3">
      <c r="D4" s="19" t="s">
        <v>5</v>
      </c>
      <c r="E4" s="4"/>
      <c r="G4" s="5"/>
      <c r="I4" s="15"/>
      <c r="J4" s="29" t="s">
        <v>10</v>
      </c>
    </row>
    <row r="5" spans="1:14" ht="24" x14ac:dyDescent="0.3">
      <c r="A5" s="11" t="s">
        <v>0</v>
      </c>
      <c r="B5" s="11" t="s">
        <v>1</v>
      </c>
      <c r="C5" s="10"/>
      <c r="D5" s="12" t="s">
        <v>6</v>
      </c>
      <c r="E5" s="12" t="s">
        <v>9</v>
      </c>
      <c r="F5" s="13" t="s">
        <v>2</v>
      </c>
      <c r="G5" s="12" t="s">
        <v>7</v>
      </c>
      <c r="H5" s="12" t="s">
        <v>8</v>
      </c>
      <c r="J5" s="3" t="s">
        <v>6</v>
      </c>
      <c r="K5" s="3" t="s">
        <v>9</v>
      </c>
      <c r="L5" s="2" t="s">
        <v>2</v>
      </c>
      <c r="M5" s="3" t="s">
        <v>7</v>
      </c>
      <c r="N5" s="3" t="s">
        <v>8</v>
      </c>
    </row>
    <row r="6" spans="1:14" x14ac:dyDescent="0.3">
      <c r="A6" s="27">
        <v>63336</v>
      </c>
      <c r="B6" s="18" t="s">
        <v>12</v>
      </c>
      <c r="C6" s="14"/>
      <c r="D6" s="16">
        <f t="shared" ref="D6:D36" si="0">J6*1.2</f>
        <v>26090.003999999997</v>
      </c>
      <c r="E6" s="16">
        <f t="shared" ref="E6:E36" si="1">ROUND(D6-(D6*F6),-1)</f>
        <v>22180</v>
      </c>
      <c r="F6" s="17">
        <v>0.15</v>
      </c>
      <c r="G6" s="16">
        <f t="shared" ref="G6:H21" si="2">D6*(1-$C$2)</f>
        <v>19567.502999999997</v>
      </c>
      <c r="H6" s="16">
        <f t="shared" si="2"/>
        <v>16635</v>
      </c>
      <c r="I6" s="20"/>
      <c r="J6" s="30">
        <v>21741.67</v>
      </c>
      <c r="K6" s="16">
        <f t="shared" ref="K6:K36" si="3">J6-(J6*L6)</f>
        <v>18480.4195</v>
      </c>
      <c r="L6" s="17">
        <f>F6</f>
        <v>0.15</v>
      </c>
      <c r="M6" s="16">
        <f t="shared" ref="M6:N21" si="4">J6*(1-$C$2)</f>
        <v>16306.252499999999</v>
      </c>
      <c r="N6" s="16">
        <f t="shared" si="4"/>
        <v>13860.314624999999</v>
      </c>
    </row>
    <row r="7" spans="1:14" x14ac:dyDescent="0.3">
      <c r="A7" s="27">
        <v>63337</v>
      </c>
      <c r="B7" s="18" t="s">
        <v>13</v>
      </c>
      <c r="C7" s="14"/>
      <c r="D7" s="16">
        <f t="shared" si="0"/>
        <v>26090.003999999997</v>
      </c>
      <c r="E7" s="16">
        <f t="shared" si="1"/>
        <v>22180</v>
      </c>
      <c r="F7" s="17">
        <v>0.15</v>
      </c>
      <c r="G7" s="16">
        <f t="shared" si="2"/>
        <v>19567.502999999997</v>
      </c>
      <c r="H7" s="16">
        <f t="shared" si="2"/>
        <v>16635</v>
      </c>
      <c r="I7" s="20"/>
      <c r="J7" s="30">
        <v>21741.67</v>
      </c>
      <c r="K7" s="16">
        <f t="shared" si="3"/>
        <v>18480.4195</v>
      </c>
      <c r="L7" s="17">
        <f t="shared" ref="L7:L36" si="5">F7</f>
        <v>0.15</v>
      </c>
      <c r="M7" s="16">
        <f t="shared" si="4"/>
        <v>16306.252499999999</v>
      </c>
      <c r="N7" s="16">
        <f t="shared" si="4"/>
        <v>13860.314624999999</v>
      </c>
    </row>
    <row r="8" spans="1:14" x14ac:dyDescent="0.3">
      <c r="A8" s="27">
        <v>63338</v>
      </c>
      <c r="B8" s="18" t="s">
        <v>14</v>
      </c>
      <c r="C8" s="14"/>
      <c r="D8" s="16">
        <f t="shared" si="0"/>
        <v>27789.996000000003</v>
      </c>
      <c r="E8" s="16">
        <f t="shared" si="1"/>
        <v>23620</v>
      </c>
      <c r="F8" s="17">
        <v>0.15</v>
      </c>
      <c r="G8" s="16">
        <f t="shared" si="2"/>
        <v>20842.497000000003</v>
      </c>
      <c r="H8" s="16">
        <f t="shared" si="2"/>
        <v>17715</v>
      </c>
      <c r="I8" s="20"/>
      <c r="J8" s="30">
        <v>23158.33</v>
      </c>
      <c r="K8" s="16">
        <f t="shared" si="3"/>
        <v>19684.5805</v>
      </c>
      <c r="L8" s="17">
        <f t="shared" si="5"/>
        <v>0.15</v>
      </c>
      <c r="M8" s="16">
        <f t="shared" si="4"/>
        <v>17368.747500000001</v>
      </c>
      <c r="N8" s="16">
        <f t="shared" si="4"/>
        <v>14763.435375000001</v>
      </c>
    </row>
    <row r="9" spans="1:14" x14ac:dyDescent="0.3">
      <c r="A9" s="27">
        <v>63339</v>
      </c>
      <c r="B9" s="18" t="s">
        <v>15</v>
      </c>
      <c r="C9" s="14"/>
      <c r="D9" s="16">
        <f t="shared" si="0"/>
        <v>27789.996000000003</v>
      </c>
      <c r="E9" s="16">
        <f t="shared" si="1"/>
        <v>23620</v>
      </c>
      <c r="F9" s="17">
        <v>0.15</v>
      </c>
      <c r="G9" s="16">
        <f t="shared" si="2"/>
        <v>20842.497000000003</v>
      </c>
      <c r="H9" s="16">
        <f t="shared" si="2"/>
        <v>17715</v>
      </c>
      <c r="I9" s="20"/>
      <c r="J9" s="30">
        <v>23158.33</v>
      </c>
      <c r="K9" s="16">
        <f t="shared" si="3"/>
        <v>19684.5805</v>
      </c>
      <c r="L9" s="17">
        <f t="shared" si="5"/>
        <v>0.15</v>
      </c>
      <c r="M9" s="16">
        <f t="shared" si="4"/>
        <v>17368.747500000001</v>
      </c>
      <c r="N9" s="16">
        <f t="shared" si="4"/>
        <v>14763.435375000001</v>
      </c>
    </row>
    <row r="10" spans="1:14" x14ac:dyDescent="0.3">
      <c r="A10" s="27">
        <v>63334</v>
      </c>
      <c r="B10" s="18" t="s">
        <v>16</v>
      </c>
      <c r="C10" s="14"/>
      <c r="D10" s="16">
        <f t="shared" si="0"/>
        <v>23750.003999999997</v>
      </c>
      <c r="E10" s="16">
        <f t="shared" si="1"/>
        <v>20190</v>
      </c>
      <c r="F10" s="17">
        <v>0.15</v>
      </c>
      <c r="G10" s="16">
        <f t="shared" si="2"/>
        <v>17812.502999999997</v>
      </c>
      <c r="H10" s="16">
        <f t="shared" si="2"/>
        <v>15142.5</v>
      </c>
      <c r="I10" s="20"/>
      <c r="J10" s="30">
        <v>19791.669999999998</v>
      </c>
      <c r="K10" s="16">
        <f t="shared" si="3"/>
        <v>16822.9195</v>
      </c>
      <c r="L10" s="17">
        <f t="shared" si="5"/>
        <v>0.15</v>
      </c>
      <c r="M10" s="16">
        <f t="shared" si="4"/>
        <v>14843.752499999999</v>
      </c>
      <c r="N10" s="16">
        <f t="shared" si="4"/>
        <v>12617.189624999999</v>
      </c>
    </row>
    <row r="11" spans="1:14" x14ac:dyDescent="0.3">
      <c r="A11" s="27">
        <v>63335</v>
      </c>
      <c r="B11" s="18" t="s">
        <v>17</v>
      </c>
      <c r="C11" s="14"/>
      <c r="D11" s="16">
        <f t="shared" si="0"/>
        <v>23750.003999999997</v>
      </c>
      <c r="E11" s="16">
        <f t="shared" si="1"/>
        <v>20190</v>
      </c>
      <c r="F11" s="17">
        <v>0.15</v>
      </c>
      <c r="G11" s="16">
        <f t="shared" si="2"/>
        <v>17812.502999999997</v>
      </c>
      <c r="H11" s="16">
        <f t="shared" si="2"/>
        <v>15142.5</v>
      </c>
      <c r="I11" s="20"/>
      <c r="J11" s="30">
        <v>19791.669999999998</v>
      </c>
      <c r="K11" s="16">
        <f t="shared" si="3"/>
        <v>16822.9195</v>
      </c>
      <c r="L11" s="17">
        <f t="shared" si="5"/>
        <v>0.15</v>
      </c>
      <c r="M11" s="16">
        <f t="shared" si="4"/>
        <v>14843.752499999999</v>
      </c>
      <c r="N11" s="16">
        <f t="shared" si="4"/>
        <v>12617.189624999999</v>
      </c>
    </row>
    <row r="12" spans="1:14" x14ac:dyDescent="0.3">
      <c r="A12" s="27">
        <v>63361</v>
      </c>
      <c r="B12" s="18" t="s">
        <v>18</v>
      </c>
      <c r="C12" s="14"/>
      <c r="D12" s="16">
        <f t="shared" si="0"/>
        <v>8850</v>
      </c>
      <c r="E12" s="16">
        <f t="shared" si="1"/>
        <v>8230</v>
      </c>
      <c r="F12" s="17">
        <v>7.0000000000000007E-2</v>
      </c>
      <c r="G12" s="16">
        <f t="shared" si="2"/>
        <v>6637.5</v>
      </c>
      <c r="H12" s="16">
        <f t="shared" si="2"/>
        <v>6172.5</v>
      </c>
      <c r="I12" s="20"/>
      <c r="J12" s="30">
        <v>7375</v>
      </c>
      <c r="K12" s="16">
        <f t="shared" si="3"/>
        <v>6858.75</v>
      </c>
      <c r="L12" s="17">
        <f t="shared" si="5"/>
        <v>7.0000000000000007E-2</v>
      </c>
      <c r="M12" s="16">
        <f t="shared" si="4"/>
        <v>5531.25</v>
      </c>
      <c r="N12" s="16">
        <f t="shared" si="4"/>
        <v>5144.0625</v>
      </c>
    </row>
    <row r="13" spans="1:14" x14ac:dyDescent="0.3">
      <c r="A13" s="27">
        <v>63362</v>
      </c>
      <c r="B13" s="18" t="s">
        <v>19</v>
      </c>
      <c r="C13" s="14"/>
      <c r="D13" s="16">
        <f t="shared" si="0"/>
        <v>9090</v>
      </c>
      <c r="E13" s="16">
        <f t="shared" si="1"/>
        <v>8450</v>
      </c>
      <c r="F13" s="17">
        <v>7.0000000000000007E-2</v>
      </c>
      <c r="G13" s="16">
        <f t="shared" si="2"/>
        <v>6817.5</v>
      </c>
      <c r="H13" s="16">
        <f t="shared" si="2"/>
        <v>6337.5</v>
      </c>
      <c r="I13" s="20"/>
      <c r="J13" s="30">
        <v>7575</v>
      </c>
      <c r="K13" s="16">
        <f t="shared" si="3"/>
        <v>7044.75</v>
      </c>
      <c r="L13" s="17">
        <f t="shared" si="5"/>
        <v>7.0000000000000007E-2</v>
      </c>
      <c r="M13" s="16">
        <f t="shared" si="4"/>
        <v>5681.25</v>
      </c>
      <c r="N13" s="16">
        <f t="shared" si="4"/>
        <v>5283.5625</v>
      </c>
    </row>
    <row r="14" spans="1:14" x14ac:dyDescent="0.3">
      <c r="A14" s="27">
        <v>63360</v>
      </c>
      <c r="B14" s="18" t="s">
        <v>20</v>
      </c>
      <c r="C14" s="14"/>
      <c r="D14" s="16">
        <f t="shared" si="0"/>
        <v>8850</v>
      </c>
      <c r="E14" s="16">
        <f t="shared" si="1"/>
        <v>8230</v>
      </c>
      <c r="F14" s="17">
        <v>7.0000000000000007E-2</v>
      </c>
      <c r="G14" s="16">
        <f t="shared" si="2"/>
        <v>6637.5</v>
      </c>
      <c r="H14" s="16">
        <f t="shared" si="2"/>
        <v>6172.5</v>
      </c>
      <c r="I14" s="20"/>
      <c r="J14" s="30">
        <v>7375</v>
      </c>
      <c r="K14" s="16">
        <f t="shared" si="3"/>
        <v>6858.75</v>
      </c>
      <c r="L14" s="17">
        <f t="shared" si="5"/>
        <v>7.0000000000000007E-2</v>
      </c>
      <c r="M14" s="16">
        <f t="shared" si="4"/>
        <v>5531.25</v>
      </c>
      <c r="N14" s="16">
        <f t="shared" si="4"/>
        <v>5144.0625</v>
      </c>
    </row>
    <row r="15" spans="1:14" x14ac:dyDescent="0.3">
      <c r="A15" s="27" t="s">
        <v>21</v>
      </c>
      <c r="B15" s="18" t="s">
        <v>22</v>
      </c>
      <c r="C15" s="14"/>
      <c r="D15" s="16">
        <f t="shared" si="0"/>
        <v>4590</v>
      </c>
      <c r="E15" s="16">
        <f t="shared" si="1"/>
        <v>3900</v>
      </c>
      <c r="F15" s="17">
        <v>0.15</v>
      </c>
      <c r="G15" s="16">
        <f t="shared" si="2"/>
        <v>3442.5</v>
      </c>
      <c r="H15" s="16">
        <f t="shared" si="2"/>
        <v>2925</v>
      </c>
      <c r="I15" s="20"/>
      <c r="J15" s="30">
        <v>3825</v>
      </c>
      <c r="K15" s="16">
        <f t="shared" si="3"/>
        <v>3251.25</v>
      </c>
      <c r="L15" s="17">
        <f t="shared" si="5"/>
        <v>0.15</v>
      </c>
      <c r="M15" s="16">
        <f t="shared" si="4"/>
        <v>2868.75</v>
      </c>
      <c r="N15" s="16">
        <f t="shared" si="4"/>
        <v>2438.4375</v>
      </c>
    </row>
    <row r="16" spans="1:14" x14ac:dyDescent="0.3">
      <c r="A16" s="27" t="s">
        <v>23</v>
      </c>
      <c r="B16" s="18" t="s">
        <v>24</v>
      </c>
      <c r="C16" s="14"/>
      <c r="D16" s="16">
        <f t="shared" si="0"/>
        <v>4590</v>
      </c>
      <c r="E16" s="16">
        <f t="shared" si="1"/>
        <v>3900</v>
      </c>
      <c r="F16" s="17">
        <v>0.15</v>
      </c>
      <c r="G16" s="16">
        <f t="shared" si="2"/>
        <v>3442.5</v>
      </c>
      <c r="H16" s="16">
        <f t="shared" si="2"/>
        <v>2925</v>
      </c>
      <c r="I16" s="20"/>
      <c r="J16" s="30">
        <v>3825</v>
      </c>
      <c r="K16" s="16">
        <f t="shared" si="3"/>
        <v>3251.25</v>
      </c>
      <c r="L16" s="17">
        <f t="shared" si="5"/>
        <v>0.15</v>
      </c>
      <c r="M16" s="16">
        <f t="shared" si="4"/>
        <v>2868.75</v>
      </c>
      <c r="N16" s="16">
        <f t="shared" si="4"/>
        <v>2438.4375</v>
      </c>
    </row>
    <row r="17" spans="1:14" x14ac:dyDescent="0.3">
      <c r="A17" s="27" t="s">
        <v>25</v>
      </c>
      <c r="B17" s="18" t="s">
        <v>26</v>
      </c>
      <c r="C17" s="14"/>
      <c r="D17" s="16">
        <f t="shared" si="0"/>
        <v>4590</v>
      </c>
      <c r="E17" s="16">
        <f t="shared" si="1"/>
        <v>3900</v>
      </c>
      <c r="F17" s="17">
        <v>0.15</v>
      </c>
      <c r="G17" s="16">
        <f t="shared" si="2"/>
        <v>3442.5</v>
      </c>
      <c r="H17" s="16">
        <f t="shared" si="2"/>
        <v>2925</v>
      </c>
      <c r="I17" s="20"/>
      <c r="J17" s="30">
        <v>3825</v>
      </c>
      <c r="K17" s="16">
        <f t="shared" si="3"/>
        <v>3251.25</v>
      </c>
      <c r="L17" s="17">
        <f t="shared" si="5"/>
        <v>0.15</v>
      </c>
      <c r="M17" s="16">
        <f t="shared" si="4"/>
        <v>2868.75</v>
      </c>
      <c r="N17" s="16">
        <f t="shared" si="4"/>
        <v>2438.4375</v>
      </c>
    </row>
    <row r="18" spans="1:14" x14ac:dyDescent="0.3">
      <c r="A18" s="27">
        <v>64071</v>
      </c>
      <c r="B18" s="18" t="s">
        <v>27</v>
      </c>
      <c r="C18" s="14"/>
      <c r="D18" s="16">
        <f t="shared" si="0"/>
        <v>21849.996000000003</v>
      </c>
      <c r="E18" s="16">
        <f t="shared" si="1"/>
        <v>17480</v>
      </c>
      <c r="F18" s="17">
        <v>0.2</v>
      </c>
      <c r="G18" s="16">
        <f t="shared" si="2"/>
        <v>16387.497000000003</v>
      </c>
      <c r="H18" s="16">
        <f t="shared" si="2"/>
        <v>13110</v>
      </c>
      <c r="I18" s="20"/>
      <c r="J18" s="30">
        <v>18208.330000000002</v>
      </c>
      <c r="K18" s="16">
        <f t="shared" si="3"/>
        <v>14566.664000000001</v>
      </c>
      <c r="L18" s="17">
        <f t="shared" si="5"/>
        <v>0.2</v>
      </c>
      <c r="M18" s="16">
        <f t="shared" si="4"/>
        <v>13656.247500000001</v>
      </c>
      <c r="N18" s="16">
        <f t="shared" si="4"/>
        <v>10924.998</v>
      </c>
    </row>
    <row r="19" spans="1:14" x14ac:dyDescent="0.3">
      <c r="A19" s="27">
        <v>64070</v>
      </c>
      <c r="B19" s="18" t="s">
        <v>28</v>
      </c>
      <c r="C19" s="14"/>
      <c r="D19" s="16">
        <f t="shared" si="0"/>
        <v>19590</v>
      </c>
      <c r="E19" s="16">
        <f t="shared" si="1"/>
        <v>15670</v>
      </c>
      <c r="F19" s="17">
        <v>0.2</v>
      </c>
      <c r="G19" s="16">
        <f t="shared" si="2"/>
        <v>14692.5</v>
      </c>
      <c r="H19" s="16">
        <f t="shared" si="2"/>
        <v>11752.5</v>
      </c>
      <c r="I19" s="20"/>
      <c r="J19" s="30">
        <v>16325</v>
      </c>
      <c r="K19" s="16">
        <f t="shared" si="3"/>
        <v>13060</v>
      </c>
      <c r="L19" s="17">
        <f t="shared" si="5"/>
        <v>0.2</v>
      </c>
      <c r="M19" s="16">
        <f t="shared" si="4"/>
        <v>12243.75</v>
      </c>
      <c r="N19" s="16">
        <f t="shared" si="4"/>
        <v>9795</v>
      </c>
    </row>
    <row r="20" spans="1:14" x14ac:dyDescent="0.3">
      <c r="A20" s="27" t="s">
        <v>29</v>
      </c>
      <c r="B20" s="18" t="s">
        <v>30</v>
      </c>
      <c r="C20" s="14"/>
      <c r="D20" s="16">
        <f t="shared" si="0"/>
        <v>24650.003999999997</v>
      </c>
      <c r="E20" s="16">
        <f t="shared" si="1"/>
        <v>22190</v>
      </c>
      <c r="F20" s="17">
        <v>0.1</v>
      </c>
      <c r="G20" s="16">
        <f t="shared" si="2"/>
        <v>18487.502999999997</v>
      </c>
      <c r="H20" s="16">
        <f t="shared" si="2"/>
        <v>16642.5</v>
      </c>
      <c r="I20" s="20"/>
      <c r="J20" s="30">
        <v>20541.669999999998</v>
      </c>
      <c r="K20" s="16">
        <f t="shared" si="3"/>
        <v>18487.502999999997</v>
      </c>
      <c r="L20" s="17">
        <f t="shared" si="5"/>
        <v>0.1</v>
      </c>
      <c r="M20" s="16">
        <f t="shared" si="4"/>
        <v>15406.252499999999</v>
      </c>
      <c r="N20" s="16">
        <f t="shared" si="4"/>
        <v>13865.627249999998</v>
      </c>
    </row>
    <row r="21" spans="1:14" x14ac:dyDescent="0.3">
      <c r="A21" s="27" t="s">
        <v>31</v>
      </c>
      <c r="B21" s="18" t="s">
        <v>32</v>
      </c>
      <c r="C21" s="14"/>
      <c r="D21" s="16">
        <f t="shared" si="0"/>
        <v>17349.995999999999</v>
      </c>
      <c r="E21" s="16">
        <f t="shared" si="1"/>
        <v>13880</v>
      </c>
      <c r="F21" s="17">
        <v>0.2</v>
      </c>
      <c r="G21" s="16">
        <f t="shared" si="2"/>
        <v>13012.496999999999</v>
      </c>
      <c r="H21" s="16">
        <f t="shared" si="2"/>
        <v>10410</v>
      </c>
      <c r="I21" s="20"/>
      <c r="J21" s="30">
        <v>14458.33</v>
      </c>
      <c r="K21" s="16">
        <f t="shared" si="3"/>
        <v>11566.664000000001</v>
      </c>
      <c r="L21" s="17">
        <f t="shared" si="5"/>
        <v>0.2</v>
      </c>
      <c r="M21" s="16">
        <f t="shared" si="4"/>
        <v>10843.747499999999</v>
      </c>
      <c r="N21" s="16">
        <f t="shared" si="4"/>
        <v>8674.9979999999996</v>
      </c>
    </row>
    <row r="22" spans="1:14" x14ac:dyDescent="0.3">
      <c r="A22" s="27" t="s">
        <v>33</v>
      </c>
      <c r="B22" s="18" t="s">
        <v>34</v>
      </c>
      <c r="C22" s="14"/>
      <c r="D22" s="16">
        <f t="shared" si="0"/>
        <v>18590.004000000001</v>
      </c>
      <c r="E22" s="16">
        <f t="shared" si="1"/>
        <v>15800</v>
      </c>
      <c r="F22" s="17">
        <v>0.15</v>
      </c>
      <c r="G22" s="16">
        <f t="shared" ref="G22:H36" si="6">D22*(1-$C$2)</f>
        <v>13942.503000000001</v>
      </c>
      <c r="H22" s="16">
        <f t="shared" si="6"/>
        <v>11850</v>
      </c>
      <c r="I22" s="20"/>
      <c r="J22" s="30">
        <v>15491.67</v>
      </c>
      <c r="K22" s="16">
        <f t="shared" si="3"/>
        <v>13167.9195</v>
      </c>
      <c r="L22" s="17">
        <f t="shared" si="5"/>
        <v>0.15</v>
      </c>
      <c r="M22" s="16">
        <f t="shared" ref="M22:N36" si="7">J22*(1-$C$2)</f>
        <v>11618.752500000001</v>
      </c>
      <c r="N22" s="16">
        <f t="shared" si="7"/>
        <v>9875.9396249999991</v>
      </c>
    </row>
    <row r="23" spans="1:14" x14ac:dyDescent="0.3">
      <c r="A23" s="27" t="s">
        <v>35</v>
      </c>
      <c r="B23" s="18" t="s">
        <v>36</v>
      </c>
      <c r="C23" s="14"/>
      <c r="D23" s="16">
        <f t="shared" si="0"/>
        <v>17349.995999999999</v>
      </c>
      <c r="E23" s="16">
        <f t="shared" si="1"/>
        <v>13880</v>
      </c>
      <c r="F23" s="17">
        <v>0.2</v>
      </c>
      <c r="G23" s="16">
        <f t="shared" si="6"/>
        <v>13012.496999999999</v>
      </c>
      <c r="H23" s="16">
        <f t="shared" si="6"/>
        <v>10410</v>
      </c>
      <c r="I23" s="20"/>
      <c r="J23" s="30">
        <v>14458.33</v>
      </c>
      <c r="K23" s="16">
        <f t="shared" si="3"/>
        <v>11566.664000000001</v>
      </c>
      <c r="L23" s="17">
        <f t="shared" si="5"/>
        <v>0.2</v>
      </c>
      <c r="M23" s="16">
        <f t="shared" si="7"/>
        <v>10843.747499999999</v>
      </c>
      <c r="N23" s="16">
        <f t="shared" si="7"/>
        <v>8674.9979999999996</v>
      </c>
    </row>
    <row r="24" spans="1:14" x14ac:dyDescent="0.3">
      <c r="A24" s="27" t="s">
        <v>37</v>
      </c>
      <c r="B24" s="18" t="s">
        <v>38</v>
      </c>
      <c r="C24" s="14"/>
      <c r="D24" s="16">
        <f t="shared" si="0"/>
        <v>15690</v>
      </c>
      <c r="E24" s="16">
        <f t="shared" si="1"/>
        <v>10980</v>
      </c>
      <c r="F24" s="17">
        <v>0.3</v>
      </c>
      <c r="G24" s="16">
        <f t="shared" si="6"/>
        <v>11767.5</v>
      </c>
      <c r="H24" s="16">
        <f t="shared" si="6"/>
        <v>8235</v>
      </c>
      <c r="I24" s="20"/>
      <c r="J24" s="30">
        <v>13075</v>
      </c>
      <c r="K24" s="16">
        <f t="shared" si="3"/>
        <v>9152.5</v>
      </c>
      <c r="L24" s="17">
        <f t="shared" si="5"/>
        <v>0.3</v>
      </c>
      <c r="M24" s="16">
        <f t="shared" si="7"/>
        <v>9806.25</v>
      </c>
      <c r="N24" s="16">
        <f t="shared" si="7"/>
        <v>6864.375</v>
      </c>
    </row>
    <row r="25" spans="1:14" x14ac:dyDescent="0.3">
      <c r="A25" s="27" t="s">
        <v>39</v>
      </c>
      <c r="B25" s="18" t="s">
        <v>40</v>
      </c>
      <c r="C25" s="14"/>
      <c r="D25" s="16">
        <f t="shared" si="0"/>
        <v>17949.995999999999</v>
      </c>
      <c r="E25" s="16">
        <f t="shared" si="1"/>
        <v>12560</v>
      </c>
      <c r="F25" s="17">
        <v>0.3</v>
      </c>
      <c r="G25" s="16">
        <f t="shared" si="6"/>
        <v>13462.496999999999</v>
      </c>
      <c r="H25" s="16">
        <f t="shared" si="6"/>
        <v>9420</v>
      </c>
      <c r="I25" s="20"/>
      <c r="J25" s="30">
        <v>14958.33</v>
      </c>
      <c r="K25" s="16">
        <f t="shared" si="3"/>
        <v>10470.831</v>
      </c>
      <c r="L25" s="17">
        <f t="shared" si="5"/>
        <v>0.3</v>
      </c>
      <c r="M25" s="16">
        <f t="shared" si="7"/>
        <v>11218.747499999999</v>
      </c>
      <c r="N25" s="16">
        <f t="shared" si="7"/>
        <v>7853.1232500000006</v>
      </c>
    </row>
    <row r="26" spans="1:14" x14ac:dyDescent="0.3">
      <c r="A26" s="27" t="s">
        <v>41</v>
      </c>
      <c r="B26" s="18" t="s">
        <v>42</v>
      </c>
      <c r="C26" s="14"/>
      <c r="D26" s="16">
        <f t="shared" si="0"/>
        <v>14550</v>
      </c>
      <c r="E26" s="16">
        <f t="shared" si="1"/>
        <v>10190</v>
      </c>
      <c r="F26" s="17">
        <v>0.3</v>
      </c>
      <c r="G26" s="16">
        <f t="shared" si="6"/>
        <v>10912.5</v>
      </c>
      <c r="H26" s="16">
        <f t="shared" si="6"/>
        <v>7642.5</v>
      </c>
      <c r="I26" s="20"/>
      <c r="J26" s="30">
        <v>12125</v>
      </c>
      <c r="K26" s="16">
        <f t="shared" si="3"/>
        <v>8487.5</v>
      </c>
      <c r="L26" s="17">
        <f t="shared" si="5"/>
        <v>0.3</v>
      </c>
      <c r="M26" s="16">
        <f t="shared" si="7"/>
        <v>9093.75</v>
      </c>
      <c r="N26" s="16">
        <f t="shared" si="7"/>
        <v>6365.625</v>
      </c>
    </row>
    <row r="27" spans="1:14" x14ac:dyDescent="0.3">
      <c r="A27" s="27" t="s">
        <v>43</v>
      </c>
      <c r="B27" s="18" t="s">
        <v>44</v>
      </c>
      <c r="C27" s="14"/>
      <c r="D27" s="16">
        <f t="shared" si="0"/>
        <v>16250.003999999999</v>
      </c>
      <c r="E27" s="16">
        <f t="shared" si="1"/>
        <v>13000</v>
      </c>
      <c r="F27" s="17">
        <v>0.2</v>
      </c>
      <c r="G27" s="16">
        <f t="shared" si="6"/>
        <v>12187.502999999999</v>
      </c>
      <c r="H27" s="16">
        <f t="shared" si="6"/>
        <v>9750</v>
      </c>
      <c r="I27" s="20"/>
      <c r="J27" s="30">
        <v>13541.67</v>
      </c>
      <c r="K27" s="16">
        <f t="shared" si="3"/>
        <v>10833.335999999999</v>
      </c>
      <c r="L27" s="17">
        <f t="shared" si="5"/>
        <v>0.2</v>
      </c>
      <c r="M27" s="16">
        <f t="shared" si="7"/>
        <v>10156.252500000001</v>
      </c>
      <c r="N27" s="16">
        <f t="shared" si="7"/>
        <v>8125.0019999999995</v>
      </c>
    </row>
    <row r="28" spans="1:14" x14ac:dyDescent="0.3">
      <c r="A28" s="27" t="s">
        <v>45</v>
      </c>
      <c r="B28" s="18" t="s">
        <v>46</v>
      </c>
      <c r="C28" s="14"/>
      <c r="D28" s="16">
        <f t="shared" si="0"/>
        <v>21290.003999999997</v>
      </c>
      <c r="E28" s="16">
        <f t="shared" si="1"/>
        <v>17030</v>
      </c>
      <c r="F28" s="17">
        <v>0.2</v>
      </c>
      <c r="G28" s="16">
        <f t="shared" si="6"/>
        <v>15967.502999999997</v>
      </c>
      <c r="H28" s="16">
        <f t="shared" si="6"/>
        <v>12772.5</v>
      </c>
      <c r="I28" s="20"/>
      <c r="J28" s="30">
        <v>17741.669999999998</v>
      </c>
      <c r="K28" s="16">
        <f t="shared" si="3"/>
        <v>14193.335999999999</v>
      </c>
      <c r="L28" s="17">
        <f t="shared" si="5"/>
        <v>0.2</v>
      </c>
      <c r="M28" s="16">
        <f t="shared" si="7"/>
        <v>13306.252499999999</v>
      </c>
      <c r="N28" s="16">
        <f t="shared" si="7"/>
        <v>10645.002</v>
      </c>
    </row>
    <row r="29" spans="1:14" x14ac:dyDescent="0.3">
      <c r="A29" s="27" t="s">
        <v>47</v>
      </c>
      <c r="B29" s="18" t="s">
        <v>48</v>
      </c>
      <c r="C29" s="14"/>
      <c r="D29" s="16">
        <f t="shared" si="0"/>
        <v>23550</v>
      </c>
      <c r="E29" s="16">
        <f t="shared" si="1"/>
        <v>18840</v>
      </c>
      <c r="F29" s="17">
        <v>0.2</v>
      </c>
      <c r="G29" s="16">
        <f t="shared" si="6"/>
        <v>17662.5</v>
      </c>
      <c r="H29" s="16">
        <f t="shared" si="6"/>
        <v>14130</v>
      </c>
      <c r="I29" s="20"/>
      <c r="J29" s="30">
        <v>19625</v>
      </c>
      <c r="K29" s="16">
        <f t="shared" si="3"/>
        <v>15700</v>
      </c>
      <c r="L29" s="17">
        <f t="shared" si="5"/>
        <v>0.2</v>
      </c>
      <c r="M29" s="16">
        <f t="shared" si="7"/>
        <v>14718.75</v>
      </c>
      <c r="N29" s="16">
        <f t="shared" si="7"/>
        <v>11775</v>
      </c>
    </row>
    <row r="30" spans="1:14" x14ac:dyDescent="0.3">
      <c r="A30" s="27" t="s">
        <v>49</v>
      </c>
      <c r="B30" s="18" t="s">
        <v>50</v>
      </c>
      <c r="C30" s="14"/>
      <c r="D30" s="16">
        <f t="shared" si="0"/>
        <v>17949.995999999999</v>
      </c>
      <c r="E30" s="16">
        <f t="shared" si="1"/>
        <v>12560</v>
      </c>
      <c r="F30" s="17">
        <v>0.3</v>
      </c>
      <c r="G30" s="16">
        <f t="shared" si="6"/>
        <v>13462.496999999999</v>
      </c>
      <c r="H30" s="16">
        <f t="shared" si="6"/>
        <v>9420</v>
      </c>
      <c r="I30" s="20"/>
      <c r="J30" s="30">
        <v>14958.33</v>
      </c>
      <c r="K30" s="16">
        <f t="shared" si="3"/>
        <v>10470.831</v>
      </c>
      <c r="L30" s="17">
        <f t="shared" si="5"/>
        <v>0.3</v>
      </c>
      <c r="M30" s="16">
        <f t="shared" si="7"/>
        <v>11218.747499999999</v>
      </c>
      <c r="N30" s="16">
        <f t="shared" si="7"/>
        <v>7853.1232500000006</v>
      </c>
    </row>
    <row r="31" spans="1:14" x14ac:dyDescent="0.3">
      <c r="A31" s="27" t="s">
        <v>51</v>
      </c>
      <c r="B31" s="18" t="s">
        <v>52</v>
      </c>
      <c r="C31" s="14"/>
      <c r="D31" s="16">
        <f t="shared" si="0"/>
        <v>7290</v>
      </c>
      <c r="E31" s="16">
        <f t="shared" si="1"/>
        <v>5100</v>
      </c>
      <c r="F31" s="17">
        <v>0.3</v>
      </c>
      <c r="G31" s="16">
        <f t="shared" si="6"/>
        <v>5467.5</v>
      </c>
      <c r="H31" s="16">
        <f t="shared" si="6"/>
        <v>3825</v>
      </c>
      <c r="I31" s="20"/>
      <c r="J31" s="30">
        <v>6075</v>
      </c>
      <c r="K31" s="16">
        <f t="shared" si="3"/>
        <v>4252.5</v>
      </c>
      <c r="L31" s="17">
        <f t="shared" si="5"/>
        <v>0.3</v>
      </c>
      <c r="M31" s="16">
        <f t="shared" si="7"/>
        <v>4556.25</v>
      </c>
      <c r="N31" s="16">
        <f t="shared" si="7"/>
        <v>3189.375</v>
      </c>
    </row>
    <row r="32" spans="1:14" x14ac:dyDescent="0.3">
      <c r="A32" s="27" t="s">
        <v>53</v>
      </c>
      <c r="B32" s="18" t="s">
        <v>54</v>
      </c>
      <c r="C32" s="14"/>
      <c r="D32" s="16">
        <f t="shared" si="0"/>
        <v>4250.0039999999999</v>
      </c>
      <c r="E32" s="16">
        <f t="shared" si="1"/>
        <v>2980</v>
      </c>
      <c r="F32" s="17">
        <v>0.3</v>
      </c>
      <c r="G32" s="16">
        <f t="shared" si="6"/>
        <v>3187.5029999999997</v>
      </c>
      <c r="H32" s="16">
        <f t="shared" si="6"/>
        <v>2235</v>
      </c>
      <c r="I32" s="20"/>
      <c r="J32" s="30">
        <v>3541.67</v>
      </c>
      <c r="K32" s="16">
        <f t="shared" si="3"/>
        <v>2479.1689999999999</v>
      </c>
      <c r="L32" s="17">
        <f t="shared" si="5"/>
        <v>0.3</v>
      </c>
      <c r="M32" s="16">
        <f t="shared" si="7"/>
        <v>2656.2525000000001</v>
      </c>
      <c r="N32" s="16">
        <f t="shared" si="7"/>
        <v>1859.3767499999999</v>
      </c>
    </row>
    <row r="33" spans="1:14" x14ac:dyDescent="0.3">
      <c r="A33" s="27" t="s">
        <v>55</v>
      </c>
      <c r="B33" s="18" t="s">
        <v>56</v>
      </c>
      <c r="C33" s="14"/>
      <c r="D33" s="16">
        <f t="shared" si="0"/>
        <v>4490.0039999999999</v>
      </c>
      <c r="E33" s="16">
        <f t="shared" si="1"/>
        <v>3140</v>
      </c>
      <c r="F33" s="17">
        <v>0.3</v>
      </c>
      <c r="G33" s="16">
        <f t="shared" si="6"/>
        <v>3367.5029999999997</v>
      </c>
      <c r="H33" s="16">
        <f t="shared" si="6"/>
        <v>2355</v>
      </c>
      <c r="I33" s="20"/>
      <c r="J33" s="30">
        <v>3741.67</v>
      </c>
      <c r="K33" s="16">
        <f t="shared" si="3"/>
        <v>2619.1689999999999</v>
      </c>
      <c r="L33" s="17">
        <f t="shared" si="5"/>
        <v>0.3</v>
      </c>
      <c r="M33" s="16">
        <f t="shared" si="7"/>
        <v>2806.2525000000001</v>
      </c>
      <c r="N33" s="16">
        <f t="shared" si="7"/>
        <v>1964.3767499999999</v>
      </c>
    </row>
    <row r="34" spans="1:14" x14ac:dyDescent="0.3">
      <c r="A34" s="27" t="s">
        <v>57</v>
      </c>
      <c r="B34" s="18" t="s">
        <v>58</v>
      </c>
      <c r="C34" s="14"/>
      <c r="D34" s="16">
        <f t="shared" si="0"/>
        <v>5589.9960000000001</v>
      </c>
      <c r="E34" s="16">
        <f t="shared" si="1"/>
        <v>3910</v>
      </c>
      <c r="F34" s="17">
        <v>0.3</v>
      </c>
      <c r="G34" s="16">
        <f t="shared" si="6"/>
        <v>4192.4970000000003</v>
      </c>
      <c r="H34" s="16">
        <f t="shared" si="6"/>
        <v>2932.5</v>
      </c>
      <c r="I34" s="20"/>
      <c r="J34" s="30">
        <v>4658.33</v>
      </c>
      <c r="K34" s="16">
        <f t="shared" si="3"/>
        <v>3260.8310000000001</v>
      </c>
      <c r="L34" s="17">
        <f t="shared" si="5"/>
        <v>0.3</v>
      </c>
      <c r="M34" s="16">
        <f t="shared" si="7"/>
        <v>3493.7474999999999</v>
      </c>
      <c r="N34" s="16">
        <f t="shared" si="7"/>
        <v>2445.6232500000001</v>
      </c>
    </row>
    <row r="35" spans="1:14" x14ac:dyDescent="0.3">
      <c r="A35" s="27" t="s">
        <v>59</v>
      </c>
      <c r="B35" s="18" t="s">
        <v>60</v>
      </c>
      <c r="C35" s="14"/>
      <c r="D35" s="16">
        <f t="shared" si="0"/>
        <v>6750</v>
      </c>
      <c r="E35" s="16">
        <f t="shared" si="1"/>
        <v>4730</v>
      </c>
      <c r="F35" s="17">
        <v>0.3</v>
      </c>
      <c r="G35" s="16">
        <f t="shared" si="6"/>
        <v>5062.5</v>
      </c>
      <c r="H35" s="16">
        <f t="shared" si="6"/>
        <v>3547.5</v>
      </c>
      <c r="I35" s="20"/>
      <c r="J35" s="30">
        <v>5625</v>
      </c>
      <c r="K35" s="16">
        <f t="shared" si="3"/>
        <v>3937.5</v>
      </c>
      <c r="L35" s="17">
        <f t="shared" si="5"/>
        <v>0.3</v>
      </c>
      <c r="M35" s="16">
        <f t="shared" si="7"/>
        <v>4218.75</v>
      </c>
      <c r="N35" s="16">
        <f t="shared" si="7"/>
        <v>2953.125</v>
      </c>
    </row>
    <row r="36" spans="1:14" x14ac:dyDescent="0.3">
      <c r="A36" s="27" t="s">
        <v>61</v>
      </c>
      <c r="B36" s="18" t="s">
        <v>62</v>
      </c>
      <c r="C36" s="14"/>
      <c r="D36" s="16">
        <f t="shared" si="0"/>
        <v>7290</v>
      </c>
      <c r="E36" s="16">
        <f t="shared" si="1"/>
        <v>5100</v>
      </c>
      <c r="F36" s="17">
        <v>0.3</v>
      </c>
      <c r="G36" s="16">
        <f t="shared" si="6"/>
        <v>5467.5</v>
      </c>
      <c r="H36" s="16">
        <f t="shared" si="6"/>
        <v>3825</v>
      </c>
      <c r="I36" s="20"/>
      <c r="J36" s="30">
        <v>6075</v>
      </c>
      <c r="K36" s="16">
        <f t="shared" si="3"/>
        <v>4252.5</v>
      </c>
      <c r="L36" s="17">
        <f t="shared" si="5"/>
        <v>0.3</v>
      </c>
      <c r="M36" s="16">
        <f t="shared" si="7"/>
        <v>4556.25</v>
      </c>
      <c r="N36" s="16">
        <f t="shared" si="7"/>
        <v>3189.375</v>
      </c>
    </row>
  </sheetData>
  <autoFilter ref="A5:L36" xr:uid="{F2FA2CB2-1D54-4983-B6CA-ABE3E86EF1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Зона 1</vt:lpstr>
      <vt:lpstr>Зона 2</vt:lpstr>
      <vt:lpstr>Зона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Evgeniya Rotermil</cp:lastModifiedBy>
  <dcterms:created xsi:type="dcterms:W3CDTF">2022-08-09T06:31:31Z</dcterms:created>
  <dcterms:modified xsi:type="dcterms:W3CDTF">2022-11-14T18:51:44Z</dcterms:modified>
</cp:coreProperties>
</file>